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went YFC\Results\"/>
    </mc:Choice>
  </mc:AlternateContent>
  <xr:revisionPtr revIDLastSave="0" documentId="13_ncr:1_{1CF34733-4C9D-44BB-A592-17308B6FDA40}" xr6:coauthVersionLast="47" xr6:coauthVersionMax="47" xr10:uidLastSave="{00000000-0000-0000-0000-000000000000}"/>
  <bookViews>
    <workbookView xWindow="-108" yWindow="-108" windowWidth="23256" windowHeight="12456" firstSheet="12" activeTab="13" xr2:uid="{C13E4113-45E4-42E1-8B80-0A14DA11678E}"/>
  </bookViews>
  <sheets>
    <sheet name="Overall scores" sheetId="2" r:id="rId1"/>
    <sheet name="COOKERY" sheetId="1" r:id="rId2"/>
    <sheet name="FLORAL ART U17" sheetId="3" r:id="rId3"/>
    <sheet name="FLORAL ART U22" sheetId="6" r:id="rId4"/>
    <sheet name="FLORAL ART U28" sheetId="7" r:id="rId5"/>
    <sheet name="FENCING" sheetId="11" r:id="rId6"/>
    <sheet name="JUNIOR FENCING" sheetId="10" r:id="rId7"/>
    <sheet name="FARM SAFETY" sheetId="9" r:id="rId8"/>
    <sheet name="FASHION MAKE" sheetId="12" r:id="rId9"/>
    <sheet name="JUNIOR FFERM FACTOR" sheetId="14" r:id="rId10"/>
    <sheet name="RECYCLED METAL WORK " sheetId="13" r:id="rId11"/>
    <sheet name="AUCTIONEERING" sheetId="15" r:id="rId12"/>
    <sheet name="RALLY SIGN" sheetId="20" r:id="rId13"/>
    <sheet name="YEAR BOOK COVER" sheetId="18" r:id="rId14"/>
    <sheet name="ENGLISH ARTICLE" sheetId="19" r:id="rId15"/>
    <sheet name="WELSH ARTICLE" sheetId="17" r:id="rId16"/>
    <sheet name="FUN COMP" sheetId="22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1" l="1"/>
  <c r="N9" i="11"/>
  <c r="N10" i="11"/>
  <c r="N11" i="11"/>
  <c r="N12" i="11"/>
  <c r="N13" i="11"/>
  <c r="N7" i="11"/>
  <c r="K8" i="10"/>
  <c r="K9" i="10"/>
  <c r="K10" i="10"/>
  <c r="K11" i="10"/>
  <c r="K12" i="10"/>
  <c r="K7" i="10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7" i="15"/>
  <c r="G8" i="7"/>
  <c r="G9" i="7"/>
  <c r="G10" i="7"/>
  <c r="G11" i="7"/>
  <c r="G12" i="7"/>
  <c r="G13" i="7"/>
  <c r="G14" i="7"/>
  <c r="G15" i="7"/>
  <c r="G16" i="7"/>
  <c r="G17" i="7"/>
  <c r="G7" i="7"/>
  <c r="G18" i="6"/>
  <c r="G17" i="6"/>
  <c r="G8" i="6"/>
  <c r="G9" i="6"/>
  <c r="G10" i="6"/>
  <c r="G11" i="6"/>
  <c r="G12" i="6"/>
  <c r="G13" i="6"/>
  <c r="G14" i="6"/>
  <c r="G15" i="6"/>
  <c r="G16" i="6"/>
  <c r="G7" i="6"/>
  <c r="G21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7" i="3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8" i="14"/>
  <c r="F7" i="14"/>
  <c r="L12" i="9"/>
  <c r="H12" i="12"/>
  <c r="H13" i="12"/>
  <c r="H14" i="12"/>
  <c r="H11" i="12"/>
  <c r="J8" i="1"/>
  <c r="J9" i="1"/>
  <c r="J10" i="1"/>
  <c r="J11" i="1"/>
  <c r="J12" i="1"/>
  <c r="J13" i="1"/>
  <c r="J14" i="1"/>
  <c r="J7" i="1"/>
  <c r="L8" i="9"/>
  <c r="L9" i="9"/>
  <c r="L10" i="9"/>
  <c r="L11" i="9"/>
  <c r="L7" i="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8" i="19"/>
  <c r="G12" i="18"/>
  <c r="G19" i="18"/>
  <c r="F10" i="18"/>
  <c r="F8" i="18"/>
  <c r="F9" i="18"/>
  <c r="F11" i="18"/>
  <c r="F12" i="18"/>
  <c r="F13" i="18"/>
  <c r="F14" i="18"/>
  <c r="F15" i="18"/>
  <c r="F16" i="18"/>
  <c r="F17" i="18"/>
  <c r="F18" i="18"/>
  <c r="F19" i="18"/>
  <c r="F20" i="18"/>
  <c r="F21" i="18"/>
  <c r="F23" i="18"/>
  <c r="F24" i="18"/>
  <c r="F25" i="18"/>
  <c r="F26" i="18"/>
  <c r="F7" i="17"/>
  <c r="F9" i="17"/>
  <c r="F10" i="17"/>
  <c r="F12" i="17"/>
  <c r="F13" i="17"/>
  <c r="F15" i="17"/>
  <c r="F16" i="17"/>
  <c r="F17" i="17"/>
  <c r="Q8" i="2"/>
  <c r="Q9" i="2"/>
  <c r="Q10" i="2"/>
  <c r="Q11" i="2"/>
  <c r="Q12" i="2"/>
  <c r="Q7" i="2"/>
  <c r="P8" i="2"/>
  <c r="P9" i="2"/>
  <c r="P10" i="2"/>
  <c r="P11" i="2"/>
  <c r="P12" i="2"/>
  <c r="P7" i="2"/>
  <c r="O8" i="2"/>
  <c r="O9" i="2"/>
  <c r="O10" i="2"/>
  <c r="O11" i="2"/>
  <c r="O12" i="2"/>
  <c r="O7" i="2"/>
  <c r="N8" i="2"/>
  <c r="N9" i="2"/>
  <c r="N10" i="2"/>
  <c r="N11" i="2"/>
  <c r="N12" i="2"/>
  <c r="N7" i="2"/>
  <c r="M8" i="2"/>
  <c r="M9" i="2"/>
  <c r="M10" i="2"/>
  <c r="M11" i="2"/>
  <c r="M12" i="2"/>
  <c r="M7" i="2"/>
  <c r="L8" i="2"/>
  <c r="L9" i="2"/>
  <c r="L10" i="2"/>
  <c r="L11" i="2"/>
  <c r="L12" i="2"/>
  <c r="L7" i="2"/>
  <c r="K8" i="2"/>
  <c r="K9" i="2"/>
  <c r="K10" i="2"/>
  <c r="K11" i="2"/>
  <c r="K12" i="2"/>
  <c r="K7" i="2"/>
  <c r="J8" i="2"/>
  <c r="J9" i="2"/>
  <c r="J10" i="2"/>
  <c r="J11" i="2"/>
  <c r="J12" i="2"/>
  <c r="J7" i="2"/>
  <c r="I8" i="2"/>
  <c r="I9" i="2"/>
  <c r="I10" i="2"/>
  <c r="I11" i="2"/>
  <c r="I12" i="2"/>
  <c r="I7" i="2"/>
  <c r="H8" i="2"/>
  <c r="H9" i="2"/>
  <c r="H10" i="2"/>
  <c r="H11" i="2"/>
  <c r="H12" i="2"/>
  <c r="H7" i="2"/>
  <c r="G8" i="2"/>
  <c r="G9" i="2"/>
  <c r="G10" i="2"/>
  <c r="G11" i="2"/>
  <c r="G12" i="2"/>
  <c r="G7" i="2"/>
  <c r="F8" i="2"/>
  <c r="F9" i="2"/>
  <c r="F10" i="2"/>
  <c r="F11" i="2"/>
  <c r="F12" i="2"/>
  <c r="F7" i="2"/>
  <c r="E8" i="2"/>
  <c r="E9" i="2"/>
  <c r="E10" i="2"/>
  <c r="E11" i="2"/>
  <c r="E12" i="2"/>
  <c r="E7" i="2"/>
  <c r="D8" i="2"/>
  <c r="D9" i="2"/>
  <c r="D10" i="2"/>
  <c r="D11" i="2"/>
  <c r="D12" i="2"/>
  <c r="D7" i="2"/>
  <c r="C8" i="2"/>
  <c r="C9" i="2"/>
  <c r="C10" i="2"/>
  <c r="C11" i="2"/>
  <c r="C12" i="2"/>
  <c r="C7" i="2"/>
  <c r="B12" i="2"/>
  <c r="B11" i="2"/>
  <c r="B10" i="2"/>
  <c r="B9" i="2"/>
  <c r="B8" i="2"/>
  <c r="B7" i="2"/>
  <c r="R10" i="2" l="1"/>
  <c r="R12" i="2"/>
  <c r="R7" i="2"/>
  <c r="R11" i="2"/>
  <c r="R8" i="2"/>
  <c r="R9" i="2"/>
</calcChain>
</file>

<file path=xl/sharedStrings.xml><?xml version="1.0" encoding="utf-8"?>
<sst xmlns="http://schemas.openxmlformats.org/spreadsheetml/2006/main" count="735" uniqueCount="291">
  <si>
    <t>Club</t>
  </si>
  <si>
    <t>Total (150)</t>
  </si>
  <si>
    <t>Suitable clothing (white coats, headwear, shoes etc) (10)</t>
  </si>
  <si>
    <t>Overall display &amp; interpretation of theme (20)</t>
  </si>
  <si>
    <t>Finished courses, suitability, choie of menu &amp; variety (20)</t>
  </si>
  <si>
    <t>Taste (50)</t>
  </si>
  <si>
    <t>Practical cookery skills, including teamwork (50)</t>
  </si>
  <si>
    <t>U28</t>
  </si>
  <si>
    <t>U22</t>
  </si>
  <si>
    <t>U17</t>
  </si>
  <si>
    <t xml:space="preserve">COOKERY COMPETITION SCORE SHEET </t>
  </si>
  <si>
    <t>CLUB</t>
  </si>
  <si>
    <t>Name</t>
  </si>
  <si>
    <t>Idea (20)</t>
  </si>
  <si>
    <t>Colour (20)</t>
  </si>
  <si>
    <t>Compostion (30)</t>
  </si>
  <si>
    <t>Technical (30)</t>
  </si>
  <si>
    <t>Total Marks (100)</t>
  </si>
  <si>
    <t xml:space="preserve">FLORAL ART U28  COMPETITION SCORE SHEET </t>
  </si>
  <si>
    <t xml:space="preserve">FLORAL ART U22 COMPETITION SCORE SHEET </t>
  </si>
  <si>
    <t xml:space="preserve">FLORAL ART U17 COMPETITION SCORE SHEET </t>
  </si>
  <si>
    <t>JUNIOR FENCING</t>
  </si>
  <si>
    <t>NAME</t>
  </si>
  <si>
    <t>high tensile fencing - strainer assembly (50)</t>
  </si>
  <si>
    <t>Box strainer assembly (50)</t>
  </si>
  <si>
    <t>Turning post (20)</t>
  </si>
  <si>
    <t>intermediate post line and height (20)</t>
  </si>
  <si>
    <t>Fixing &amp; tensioning of netting (40)</t>
  </si>
  <si>
    <t>fixing &amp; tensioning of plain wire (30)</t>
  </si>
  <si>
    <t>join in netting (30)</t>
  </si>
  <si>
    <t>Overall neatness of finished job (40)</t>
  </si>
  <si>
    <t>written assessment (20)</t>
  </si>
  <si>
    <t>Total 300</t>
  </si>
  <si>
    <t>Straining posts &amp; strut fixing (50)</t>
  </si>
  <si>
    <t>fixing &amp; tensioning of netting (50)</t>
  </si>
  <si>
    <t>fixing &amp; tensioning of barded wire (25)</t>
  </si>
  <si>
    <t>join in netting (20)</t>
  </si>
  <si>
    <t>intermediate post (25)</t>
  </si>
  <si>
    <t>overall neatness of finished job (30)</t>
  </si>
  <si>
    <t>Total 200</t>
  </si>
  <si>
    <t>FARM SAFETY</t>
  </si>
  <si>
    <t>TOTAL 500</t>
  </si>
  <si>
    <t>TASK 1 - TRACTOR (100)</t>
  </si>
  <si>
    <t>TASK 2 - TRACTOR &amp; PTO  (100)</t>
  </si>
  <si>
    <t>TASK 3 - ATV (100)</t>
  </si>
  <si>
    <t>TASK 4 - FIRST AID (100)</t>
  </si>
  <si>
    <t>FASHION MAKE AND MODEL</t>
  </si>
  <si>
    <t>Workmanship/quality (50)</t>
  </si>
  <si>
    <t>sizing and fit on model (40)</t>
  </si>
  <si>
    <t>modelling (20)</t>
  </si>
  <si>
    <t>value for money (20)</t>
  </si>
  <si>
    <t>relevance to theme/description (20)</t>
  </si>
  <si>
    <t>Total 150</t>
  </si>
  <si>
    <t xml:space="preserve">RECYCLED METAL WORK </t>
  </si>
  <si>
    <t>Use of recycled materials (20)</t>
  </si>
  <si>
    <t>quality of workmanship (20)</t>
  </si>
  <si>
    <t>originality (20)</t>
  </si>
  <si>
    <t>suitability for purpose (20)</t>
  </si>
  <si>
    <t>overall sculpture and finish (20)</t>
  </si>
  <si>
    <t>Total 100</t>
  </si>
  <si>
    <t>JUNIOR FFERM FACTOR</t>
  </si>
  <si>
    <t>Task 1 (50)</t>
  </si>
  <si>
    <t>Task 2 (50)</t>
  </si>
  <si>
    <t>Lot description &amp; valuation (20)</t>
  </si>
  <si>
    <t>opening &amp; closing commentary (20)</t>
  </si>
  <si>
    <t>auctioneering skill (40)</t>
  </si>
  <si>
    <t>auction conduct &amp;Practice (20)</t>
  </si>
  <si>
    <t>OVERALLSCORES</t>
  </si>
  <si>
    <t xml:space="preserve">COOKERY </t>
  </si>
  <si>
    <t>FLORAL U17</t>
  </si>
  <si>
    <t>FLORAL U22</t>
  </si>
  <si>
    <t>FLORAL 28</t>
  </si>
  <si>
    <t>FENCING</t>
  </si>
  <si>
    <t>FARM SAFTEY</t>
  </si>
  <si>
    <t xml:space="preserve">FASHION </t>
  </si>
  <si>
    <t>FFERM FACTOR</t>
  </si>
  <si>
    <t>AUCTIONEERIN</t>
  </si>
  <si>
    <t>BOOK COVER</t>
  </si>
  <si>
    <t>WELSH ARTICLE</t>
  </si>
  <si>
    <t>ENGLISH ARTICLE</t>
  </si>
  <si>
    <t xml:space="preserve">RALLY SIGN </t>
  </si>
  <si>
    <t xml:space="preserve">TOTAL </t>
  </si>
  <si>
    <t>POINTS</t>
  </si>
  <si>
    <t>ABERGAVENNY</t>
  </si>
  <si>
    <t>BEDWAS</t>
  </si>
  <si>
    <t>CRUCORNEY</t>
  </si>
  <si>
    <t>RAGLAN</t>
  </si>
  <si>
    <t xml:space="preserve">USK </t>
  </si>
  <si>
    <t>WENTWOOD</t>
  </si>
  <si>
    <t>RAGLAN A</t>
  </si>
  <si>
    <t>RAGLAN B</t>
  </si>
  <si>
    <t>USK A</t>
  </si>
  <si>
    <t>USK B</t>
  </si>
  <si>
    <t>USK</t>
  </si>
  <si>
    <t>POSITION</t>
  </si>
  <si>
    <t xml:space="preserve">1ST </t>
  </si>
  <si>
    <t>2ND</t>
  </si>
  <si>
    <t>3RD</t>
  </si>
  <si>
    <t xml:space="preserve">4TH </t>
  </si>
  <si>
    <t xml:space="preserve">5TH </t>
  </si>
  <si>
    <t xml:space="preserve">6TH </t>
  </si>
  <si>
    <t>POSITIONS</t>
  </si>
  <si>
    <t xml:space="preserve">WENTWOOD </t>
  </si>
  <si>
    <t>YEAR BOOK COVER</t>
  </si>
  <si>
    <t>FUN COMP</t>
  </si>
  <si>
    <t>ARTISTIC ACHEIVEMENT (30)</t>
  </si>
  <si>
    <t>SUITABILITY (30)</t>
  </si>
  <si>
    <t>OVERALL EFFECT (40)</t>
  </si>
  <si>
    <t>TOTAL 100</t>
  </si>
  <si>
    <t>HOW MANY PEOPLE</t>
  </si>
  <si>
    <t>Abergavenny</t>
  </si>
  <si>
    <t>Wentwood</t>
  </si>
  <si>
    <t>Usk</t>
  </si>
  <si>
    <t>Raglan</t>
  </si>
  <si>
    <t>Crucorney</t>
  </si>
  <si>
    <t>Bedwas</t>
  </si>
  <si>
    <t xml:space="preserve">METAL WORK </t>
  </si>
  <si>
    <t>POINTS SCORE SHEET ON EACH PAGE LINE 35 WILL PULL THROUGH TO THE OVERALL SCORE SHEET</t>
  </si>
  <si>
    <t>WILL MEADMORE</t>
  </si>
  <si>
    <t>EWAN JONES</t>
  </si>
  <si>
    <t>RHYS COOKE</t>
  </si>
  <si>
    <t>WILL MORGAN</t>
  </si>
  <si>
    <t>FOREMAN (50)</t>
  </si>
  <si>
    <t>TEAMWORK (50)</t>
  </si>
  <si>
    <t>LUCY EVANS</t>
  </si>
  <si>
    <t>NEVE PARRY</t>
  </si>
  <si>
    <t>KEIRA GREANEY</t>
  </si>
  <si>
    <t>LARA MILES</t>
  </si>
  <si>
    <t>BETHAN FRANCIS</t>
  </si>
  <si>
    <t>MEG HALE</t>
  </si>
  <si>
    <t>CHARLIE WILLIAMS</t>
  </si>
  <si>
    <t>CODIE CROSS</t>
  </si>
  <si>
    <t>JAMES DEARMAN</t>
  </si>
  <si>
    <t>RAGLAN C</t>
  </si>
  <si>
    <t>RAGLAN D</t>
  </si>
  <si>
    <t>LOUISE PRICE</t>
  </si>
  <si>
    <t>LOTTIE JONES</t>
  </si>
  <si>
    <t>SAM PRITCHARD</t>
  </si>
  <si>
    <t>EMMA RICHARDSON</t>
  </si>
  <si>
    <t>MILLIE ARNUP</t>
  </si>
  <si>
    <t xml:space="preserve">SOPHIE RODERICK </t>
  </si>
  <si>
    <t>KATIE WOOLF</t>
  </si>
  <si>
    <t xml:space="preserve">TOM BERRY </t>
  </si>
  <si>
    <t>HOLLY JONES</t>
  </si>
  <si>
    <t>ELENOR CORNEY</t>
  </si>
  <si>
    <t>PHEOBE MEADMORE</t>
  </si>
  <si>
    <t xml:space="preserve">ED LAND </t>
  </si>
  <si>
    <t>BEAU COLE</t>
  </si>
  <si>
    <t>DAN EDWARDS</t>
  </si>
  <si>
    <t>ELLIS PARRY</t>
  </si>
  <si>
    <t>EMMA JONES</t>
  </si>
  <si>
    <t>LIZ BERRY</t>
  </si>
  <si>
    <t>NERYS PARRY</t>
  </si>
  <si>
    <t>TOM BERRY</t>
  </si>
  <si>
    <t>SOPHIE RODERICK</t>
  </si>
  <si>
    <t xml:space="preserve">LIZ BERRY </t>
  </si>
  <si>
    <t>RHYS WARMAN</t>
  </si>
  <si>
    <t>HANNAH STARMORE</t>
  </si>
  <si>
    <t>DAFYDD BROWN</t>
  </si>
  <si>
    <t>TIM WILLIAMS</t>
  </si>
  <si>
    <t>CERYS BAKER</t>
  </si>
  <si>
    <t>CHLOE WILLIAMS</t>
  </si>
  <si>
    <t>EMILY BRAIN</t>
  </si>
  <si>
    <t>CARYS YOXALL</t>
  </si>
  <si>
    <t>HARRY YOXALL</t>
  </si>
  <si>
    <t>ANNIE HILL</t>
  </si>
  <si>
    <t>PHEOBE HOLE</t>
  </si>
  <si>
    <t>CHLOE MORGAN</t>
  </si>
  <si>
    <t>EMILY BRIAN</t>
  </si>
  <si>
    <t>PERSEPHONE PATTERSON</t>
  </si>
  <si>
    <t>ELI NORTH</t>
  </si>
  <si>
    <t>PERSEPHONE PATERSON</t>
  </si>
  <si>
    <t xml:space="preserve">EMILY BRAIN </t>
  </si>
  <si>
    <t>RHIANNON WILLIAMS</t>
  </si>
  <si>
    <t>MORGAN EVANS</t>
  </si>
  <si>
    <t>HENRY EVANS</t>
  </si>
  <si>
    <t>JOE VILLAS</t>
  </si>
  <si>
    <t>ARCHIE TELFER-JONES</t>
  </si>
  <si>
    <t>HENRY MORRIS</t>
  </si>
  <si>
    <t>SHWMAE ANSTEY</t>
  </si>
  <si>
    <t xml:space="preserve"> DAN CHIVERS</t>
  </si>
  <si>
    <t>REUBEN MORGAN</t>
  </si>
  <si>
    <t>TOM WILLIAMS</t>
  </si>
  <si>
    <t>DOMINIC HAMPSON-SMITH</t>
  </si>
  <si>
    <t>NAOMI WILLIAMS-ROBERTS</t>
  </si>
  <si>
    <t>KATH PASS</t>
  </si>
  <si>
    <t>ALYS WARMAN</t>
  </si>
  <si>
    <t>YES</t>
  </si>
  <si>
    <t>PERSHEPONE PATERSON</t>
  </si>
  <si>
    <t>JASON JAMES</t>
  </si>
  <si>
    <t>HUW GILCREST</t>
  </si>
  <si>
    <t>HANNAH MASON</t>
  </si>
  <si>
    <t>ALI WILLIAMS</t>
  </si>
  <si>
    <t>WILL RICHARDSON</t>
  </si>
  <si>
    <t>WALT JEREMIAH</t>
  </si>
  <si>
    <t>JESSIE RICHARDOSN</t>
  </si>
  <si>
    <t>ETHAN BEVAN</t>
  </si>
  <si>
    <t>JESSIE RICHARDSON</t>
  </si>
  <si>
    <t>JOE PAYNE</t>
  </si>
  <si>
    <t>SOPHIE BENNETT</t>
  </si>
  <si>
    <t>NERYS LEWIS</t>
  </si>
  <si>
    <t xml:space="preserve">ELLIS MORGAN </t>
  </si>
  <si>
    <t>HUW MORGAN</t>
  </si>
  <si>
    <t>JESS WHISTANCE</t>
  </si>
  <si>
    <t>SCARLETT PARDOE</t>
  </si>
  <si>
    <t>JACK WATKINS</t>
  </si>
  <si>
    <t>ELEANOR PRICE</t>
  </si>
  <si>
    <t>AMY BAYLISS</t>
  </si>
  <si>
    <t>SOPHIE WARD</t>
  </si>
  <si>
    <t>EVIE WILLIAMS</t>
  </si>
  <si>
    <t>EMMEE DAVIS</t>
  </si>
  <si>
    <t>CHLOE WHISTANCE</t>
  </si>
  <si>
    <t>JOHNNY BOULTON</t>
  </si>
  <si>
    <t>ELLA WHISTANCE</t>
  </si>
  <si>
    <t>RHODRI MORRIS</t>
  </si>
  <si>
    <t>FFION EVANS</t>
  </si>
  <si>
    <t>EMMEE DAVIES</t>
  </si>
  <si>
    <t>CHLOE EGERTON</t>
  </si>
  <si>
    <t>TOM HARRIS</t>
  </si>
  <si>
    <t>HEIDI PERKINS</t>
  </si>
  <si>
    <t>KATE PERKINS</t>
  </si>
  <si>
    <t>CATHERINE BARTLETT</t>
  </si>
  <si>
    <t>ROB WALTERS</t>
  </si>
  <si>
    <t>CAROLINE PERKINS</t>
  </si>
  <si>
    <t xml:space="preserve">  </t>
  </si>
  <si>
    <t>OWEN WALTERS</t>
  </si>
  <si>
    <t>JAKE THOMAS</t>
  </si>
  <si>
    <t>RHI ACKERMAN</t>
  </si>
  <si>
    <t>ANNA-LEIGH MORGAN</t>
  </si>
  <si>
    <t>CERYS CARTER</t>
  </si>
  <si>
    <t>HEIDI YOUNG</t>
  </si>
  <si>
    <t>CHLOE TAYLOR</t>
  </si>
  <si>
    <t>GETHYN JONES</t>
  </si>
  <si>
    <t>PIPPI BERNI</t>
  </si>
  <si>
    <t>IEUAN WILLIAMS</t>
  </si>
  <si>
    <t>SOPHIA VASSALLO</t>
  </si>
  <si>
    <t>LUCY TURNER</t>
  </si>
  <si>
    <t>LEWIS MORGAN</t>
  </si>
  <si>
    <t xml:space="preserve">JESS WESTBURY </t>
  </si>
  <si>
    <t xml:space="preserve"> ELLA RICHARDSON</t>
  </si>
  <si>
    <t>HOLLY WILLIAMS</t>
  </si>
  <si>
    <t>AMELIA PROSSER</t>
  </si>
  <si>
    <t xml:space="preserve">JOCELYN MORGAN </t>
  </si>
  <si>
    <t>FREYA HOGGINS</t>
  </si>
  <si>
    <t>HARRISON GRIFFITHS</t>
  </si>
  <si>
    <t>CERYS WILLIAMS</t>
  </si>
  <si>
    <t>ELLA MORGAN</t>
  </si>
  <si>
    <t>ADERYN CLARKE</t>
  </si>
  <si>
    <t>JODIE JONES</t>
  </si>
  <si>
    <t>JOCELYN MORGAN</t>
  </si>
  <si>
    <t>ELERI WILLIAMS</t>
  </si>
  <si>
    <t>JACK BODILY</t>
  </si>
  <si>
    <t>CALEB VATER</t>
  </si>
  <si>
    <t>ELLA RICHARDSON</t>
  </si>
  <si>
    <t>ABERGAVENNY/CRUCORNEY</t>
  </si>
  <si>
    <t>CARIAD NIGHTINGALE</t>
  </si>
  <si>
    <t xml:space="preserve">LILY </t>
  </si>
  <si>
    <t>SAM BODILY</t>
  </si>
  <si>
    <t>PHEOE TAYLOR</t>
  </si>
  <si>
    <t xml:space="preserve">JACK </t>
  </si>
  <si>
    <t>CHARLIE</t>
  </si>
  <si>
    <t>ABERGAVENNNY</t>
  </si>
  <si>
    <t xml:space="preserve">TOM PARRY </t>
  </si>
  <si>
    <t xml:space="preserve">FRAIZER </t>
  </si>
  <si>
    <t>ALASTAIR MORGAN</t>
  </si>
  <si>
    <t xml:space="preserve">NERYS LEWIS </t>
  </si>
  <si>
    <t>JESS WESTBURY</t>
  </si>
  <si>
    <t>SEREN NORTH</t>
  </si>
  <si>
    <t>5=</t>
  </si>
  <si>
    <t>ALISTAIR MORGAN</t>
  </si>
  <si>
    <t>HUW GILCHRIST</t>
  </si>
  <si>
    <t xml:space="preserve">HANNAH STARMORE </t>
  </si>
  <si>
    <t>DOMINIC HAMPSON -SMITH</t>
  </si>
  <si>
    <t>BILLY MCLAIN</t>
  </si>
  <si>
    <t xml:space="preserve">DAFFYDD BROWN </t>
  </si>
  <si>
    <t>CAMRON PRICE</t>
  </si>
  <si>
    <t>RALLY SIGN</t>
  </si>
  <si>
    <t>NICOLA OKEEFE</t>
  </si>
  <si>
    <t>WENTWWOD</t>
  </si>
  <si>
    <t>CALEB</t>
  </si>
  <si>
    <t>junior FENCING COMPETITION</t>
  </si>
  <si>
    <t>1st</t>
  </si>
  <si>
    <t>2nd</t>
  </si>
  <si>
    <t>3rd</t>
  </si>
  <si>
    <t>4th</t>
  </si>
  <si>
    <t>6th</t>
  </si>
  <si>
    <t>..</t>
  </si>
  <si>
    <t xml:space="preserve">5th </t>
  </si>
  <si>
    <t>GEORGE WHISTANCE</t>
  </si>
  <si>
    <t>4=</t>
  </si>
  <si>
    <t>BEN PRICE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</si>
</sst>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45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1" xfId="0" applyFont="1" applyBorder="1"/>
    <xf numFmtId="0" fontId="2" fillId="0" borderId="3" xfId="0" applyFont="1" applyBorder="1"/>
    <xf numFmtId="0" fontId="4" fillId="0" borderId="1" xfId="0" applyFont="1" applyBorder="1" applyAlignment="1">
      <alignment wrapText="1"/>
    </xf>
    <xf numFmtId="0" fontId="6" fillId="0" borderId="0" xfId="0" applyFont="1"/>
    <xf numFmtId="0" fontId="1" fillId="0" borderId="1" xfId="0" applyFont="1" applyBorder="1"/>
    <xf numFmtId="0" fontId="2" fillId="0" borderId="0" xfId="0" applyFont="1"/>
    <xf numFmtId="0" fontId="7" fillId="0" borderId="0" xfId="0" applyFont="1"/>
    <xf numFmtId="0" fontId="5" fillId="0" borderId="0" xfId="0" applyFont="1"/>
    <xf numFmtId="0" fontId="2" fillId="0" borderId="4" xfId="0" applyFont="1" applyBorder="1"/>
    <xf numFmtId="0" fontId="0" fillId="2" borderId="1" xfId="0" applyFill="1" applyBorder="1"/>
    <xf numFmtId="0" fontId="0" fillId="0" borderId="4" xfId="0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83820</xdr:rowOff>
    </xdr:from>
    <xdr:to>
      <xdr:col>0</xdr:col>
      <xdr:colOff>1624702</xdr:colOff>
      <xdr:row>4</xdr:row>
      <xdr:rowOff>266779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CCE2EC-22F2-4628-94CC-DB0E3368B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83820"/>
          <a:ext cx="1365622" cy="914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1518022</xdr:colOff>
      <xdr:row>4</xdr:row>
      <xdr:rowOff>137239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3562F8-4F39-44CC-9FCE-85EFA90FD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365622" cy="9144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34C7E-097A-490B-A375-C53D37E3A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E1E6E1-6580-401B-9AB3-4B1BA3200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E5AD9-917F-4623-A244-63318993E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9369DE-3190-458B-B4D4-B03FFB389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DB46A6-86E7-45A9-A7E5-86F42C6DA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0</xdr:col>
      <xdr:colOff>1708522</xdr:colOff>
      <xdr:row>4</xdr:row>
      <xdr:rowOff>320119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2626E-EE3F-439C-9063-63C123C71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82880"/>
          <a:ext cx="1365622" cy="91447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DAF6D2-4667-453A-9F72-EABBAC63A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68580</xdr:rowOff>
    </xdr:from>
    <xdr:to>
      <xdr:col>0</xdr:col>
      <xdr:colOff>1563742</xdr:colOff>
      <xdr:row>4</xdr:row>
      <xdr:rowOff>205819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B3395C-50B3-CAD8-6278-83E3D2BFC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68580"/>
          <a:ext cx="1365622" cy="914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A3E2FC-940C-4D0D-995F-45A0960D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4A052-3FC5-4E24-9F52-07838AE9B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593BF-4A83-409F-9F8A-9A4E11695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EC5910-BE1E-4BEE-9E95-A3B849541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86039-A9DA-4920-A0DA-D9745CD26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D9CFF-70E6-4CE1-9377-C37704D3E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0</xdr:col>
      <xdr:colOff>1518022</xdr:colOff>
      <xdr:row>4</xdr:row>
      <xdr:rowOff>236299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9BDC39-92C9-4723-A620-57DBBCDCA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9060"/>
          <a:ext cx="1365622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B877-8B09-4EE6-8620-EE9AFB17B4A0}">
  <dimension ref="A3:Z20"/>
  <sheetViews>
    <sheetView topLeftCell="A2" workbookViewId="0">
      <pane xSplit="1" ySplit="5" topLeftCell="E7" activePane="bottomRight" state="frozen"/>
      <selection activeCell="A2" sqref="A2"/>
      <selection pane="topRight" activeCell="B2" sqref="B2"/>
      <selection pane="bottomLeft" activeCell="A7" sqref="A7"/>
      <selection pane="bottomRight" activeCell="T9" sqref="T9"/>
    </sheetView>
  </sheetViews>
  <sheetFormatPr defaultRowHeight="14.4" x14ac:dyDescent="0.3"/>
  <cols>
    <col min="1" max="1" width="25.109375" customWidth="1"/>
    <col min="2" max="2" width="14.88671875" bestFit="1" customWidth="1"/>
    <col min="3" max="4" width="11" bestFit="1" customWidth="1"/>
    <col min="5" max="5" width="9.6640625" bestFit="1" customWidth="1"/>
    <col min="6" max="6" width="8.44140625" bestFit="1" customWidth="1"/>
    <col min="7" max="7" width="15.33203125" bestFit="1" customWidth="1"/>
    <col min="8" max="8" width="12.109375" bestFit="1" customWidth="1"/>
    <col min="9" max="9" width="8.77734375" bestFit="1" customWidth="1"/>
    <col min="10" max="10" width="13.6640625" bestFit="1" customWidth="1"/>
    <col min="11" max="11" width="14" bestFit="1" customWidth="1"/>
    <col min="12" max="12" width="13.21875" bestFit="1" customWidth="1"/>
    <col min="13" max="13" width="11.88671875" bestFit="1" customWidth="1"/>
    <col min="14" max="14" width="14.109375" bestFit="1" customWidth="1"/>
    <col min="15" max="15" width="15.44140625" bestFit="1" customWidth="1"/>
    <col min="16" max="16" width="10.88671875" bestFit="1" customWidth="1"/>
    <col min="17" max="17" width="10.33203125" bestFit="1" customWidth="1"/>
  </cols>
  <sheetData>
    <row r="3" spans="1:26" x14ac:dyDescent="0.3">
      <c r="B3" t="s">
        <v>67</v>
      </c>
    </row>
    <row r="5" spans="1:26" ht="30" customHeight="1" x14ac:dyDescent="0.3"/>
    <row r="6" spans="1:26" x14ac:dyDescent="0.3">
      <c r="A6" s="4" t="s">
        <v>11</v>
      </c>
      <c r="B6" s="4" t="s">
        <v>68</v>
      </c>
      <c r="C6" s="4" t="s">
        <v>69</v>
      </c>
      <c r="D6" s="4" t="s">
        <v>70</v>
      </c>
      <c r="E6" s="4" t="s">
        <v>71</v>
      </c>
      <c r="F6" s="4" t="s">
        <v>72</v>
      </c>
      <c r="G6" s="4" t="s">
        <v>21</v>
      </c>
      <c r="H6" s="4" t="s">
        <v>73</v>
      </c>
      <c r="I6" s="4" t="s">
        <v>74</v>
      </c>
      <c r="J6" s="4" t="s">
        <v>75</v>
      </c>
      <c r="K6" s="4" t="s">
        <v>76</v>
      </c>
      <c r="L6" s="4" t="s">
        <v>116</v>
      </c>
      <c r="M6" s="4" t="s">
        <v>77</v>
      </c>
      <c r="N6" s="4" t="s">
        <v>78</v>
      </c>
      <c r="O6" s="4" t="s">
        <v>79</v>
      </c>
      <c r="P6" s="4" t="s">
        <v>80</v>
      </c>
      <c r="Q6" s="4" t="s">
        <v>104</v>
      </c>
      <c r="R6" s="4" t="s">
        <v>81</v>
      </c>
    </row>
    <row r="7" spans="1:26" x14ac:dyDescent="0.3">
      <c r="A7" s="4" t="s">
        <v>83</v>
      </c>
      <c r="B7" s="5">
        <f>COOKERY!B35</f>
        <v>1</v>
      </c>
      <c r="C7" s="5">
        <f>'FLORAL ART U17'!B35</f>
        <v>4</v>
      </c>
      <c r="D7" s="5">
        <f>'FLORAL ART U22'!B35</f>
        <v>5</v>
      </c>
      <c r="E7" s="5">
        <f>'FLORAL ART U28'!B35</f>
        <v>4</v>
      </c>
      <c r="F7" s="5">
        <f>FENCING!B35</f>
        <v>0</v>
      </c>
      <c r="G7" s="5">
        <f>'JUNIOR FENCING'!B36</f>
        <v>0</v>
      </c>
      <c r="H7" s="5">
        <f>'FARM SAFETY'!B36</f>
        <v>0</v>
      </c>
      <c r="I7" s="5">
        <f>'FASHION MAKE'!B35</f>
        <v>0</v>
      </c>
      <c r="J7" s="5">
        <f>'JUNIOR FFERM FACTOR'!B35</f>
        <v>6</v>
      </c>
      <c r="K7" s="5">
        <f>AUCTIONEERING!B35</f>
        <v>5</v>
      </c>
      <c r="L7" s="5">
        <f>'RECYCLED METAL WORK '!B35</f>
        <v>0</v>
      </c>
      <c r="M7" s="5">
        <f>'YEAR BOOK COVER'!B35</f>
        <v>1</v>
      </c>
      <c r="N7" s="5">
        <f>'WELSH ARTICLE'!B35</f>
        <v>6</v>
      </c>
      <c r="O7" s="5">
        <f>'ENGLISH ARTICLE'!B35</f>
        <v>2</v>
      </c>
      <c r="P7" s="5">
        <f>'RALLY SIGN'!B35</f>
        <v>1</v>
      </c>
      <c r="Q7" s="5">
        <f>'FUN COMP'!B35</f>
        <v>0</v>
      </c>
      <c r="R7" s="5">
        <f t="shared" ref="R7:R12" si="0">SUM(B7:Q7)</f>
        <v>35</v>
      </c>
      <c r="T7" t="s">
        <v>285</v>
      </c>
    </row>
    <row r="8" spans="1:26" x14ac:dyDescent="0.3">
      <c r="A8" s="4" t="s">
        <v>84</v>
      </c>
      <c r="B8" s="5">
        <f>COOKERY!B36</f>
        <v>3</v>
      </c>
      <c r="C8" s="5">
        <f>'FLORAL ART U17'!B36</f>
        <v>1</v>
      </c>
      <c r="D8" s="5">
        <f>'FLORAL ART U22'!B36</f>
        <v>1</v>
      </c>
      <c r="E8" s="5">
        <f>'FLORAL ART U28'!B36</f>
        <v>3</v>
      </c>
      <c r="F8" s="5">
        <f>FENCING!B36</f>
        <v>5</v>
      </c>
      <c r="G8" s="5">
        <f>'JUNIOR FENCING'!B37</f>
        <v>0</v>
      </c>
      <c r="H8" s="5">
        <f>'FARM SAFETY'!B37</f>
        <v>0</v>
      </c>
      <c r="I8" s="5">
        <f>'FASHION MAKE'!B36</f>
        <v>0</v>
      </c>
      <c r="J8" s="5">
        <f>'JUNIOR FFERM FACTOR'!B36</f>
        <v>2</v>
      </c>
      <c r="K8" s="5">
        <f>AUCTIONEERING!B36</f>
        <v>0</v>
      </c>
      <c r="L8" s="5">
        <f>'RECYCLED METAL WORK '!B36</f>
        <v>4</v>
      </c>
      <c r="M8" s="5">
        <f>'YEAR BOOK COVER'!B36</f>
        <v>4</v>
      </c>
      <c r="N8" s="5">
        <f>'WELSH ARTICLE'!B36</f>
        <v>5</v>
      </c>
      <c r="O8" s="5">
        <f>'ENGLISH ARTICLE'!B36</f>
        <v>5</v>
      </c>
      <c r="P8" s="5">
        <f>'RALLY SIGN'!B36</f>
        <v>5</v>
      </c>
      <c r="Q8" s="5">
        <f>'FUN COMP'!B36</f>
        <v>0</v>
      </c>
      <c r="R8" s="5">
        <f t="shared" si="0"/>
        <v>38</v>
      </c>
      <c r="T8" t="s">
        <v>287</v>
      </c>
      <c r="Z8" t="s">
        <v>286</v>
      </c>
    </row>
    <row r="9" spans="1:26" x14ac:dyDescent="0.3">
      <c r="A9" s="4" t="s">
        <v>85</v>
      </c>
      <c r="B9" s="5">
        <f>COOKERY!B37</f>
        <v>4</v>
      </c>
      <c r="C9" s="5">
        <f>'FLORAL ART U17'!B37</f>
        <v>5</v>
      </c>
      <c r="D9" s="5">
        <f>'FLORAL ART U22'!B37</f>
        <v>2</v>
      </c>
      <c r="E9" s="5">
        <f>'FLORAL ART U28'!B37</f>
        <v>0</v>
      </c>
      <c r="F9" s="5">
        <f>FENCING!B37</f>
        <v>0</v>
      </c>
      <c r="G9" s="5">
        <f>'JUNIOR FENCING'!B38</f>
        <v>6</v>
      </c>
      <c r="H9" s="5">
        <f>'FARM SAFETY'!B38</f>
        <v>0</v>
      </c>
      <c r="I9" s="5">
        <f>'FASHION MAKE'!B37</f>
        <v>0</v>
      </c>
      <c r="J9" s="5">
        <f>'JUNIOR FFERM FACTOR'!B37</f>
        <v>4</v>
      </c>
      <c r="K9" s="5">
        <f>AUCTIONEERING!B37</f>
        <v>3</v>
      </c>
      <c r="L9" s="5">
        <f>'RECYCLED METAL WORK '!B37</f>
        <v>0</v>
      </c>
      <c r="M9" s="5">
        <f>'YEAR BOOK COVER'!B37</f>
        <v>2</v>
      </c>
      <c r="N9" s="5">
        <f>'WELSH ARTICLE'!B37</f>
        <v>4</v>
      </c>
      <c r="O9" s="5">
        <f>'ENGLISH ARTICLE'!B37</f>
        <v>4</v>
      </c>
      <c r="P9" s="5">
        <f>'RALLY SIGN'!B37</f>
        <v>6</v>
      </c>
      <c r="Q9" s="5">
        <f>'FUN COMP'!B37</f>
        <v>0</v>
      </c>
      <c r="R9" s="5">
        <f t="shared" si="0"/>
        <v>40</v>
      </c>
      <c r="T9" t="s">
        <v>284</v>
      </c>
    </row>
    <row r="10" spans="1:26" x14ac:dyDescent="0.3">
      <c r="A10" s="4" t="s">
        <v>86</v>
      </c>
      <c r="B10" s="5">
        <f>COOKERY!B38</f>
        <v>6</v>
      </c>
      <c r="C10" s="5">
        <f>'FLORAL ART U17'!B38</f>
        <v>2</v>
      </c>
      <c r="D10" s="5">
        <f>'FLORAL ART U22'!B38</f>
        <v>4</v>
      </c>
      <c r="E10" s="5">
        <f>'FLORAL ART U28'!B38</f>
        <v>6</v>
      </c>
      <c r="F10" s="5">
        <f>FENCING!B38</f>
        <v>6</v>
      </c>
      <c r="G10" s="5">
        <f>'JUNIOR FENCING'!B39</f>
        <v>3</v>
      </c>
      <c r="H10" s="5">
        <f>'FARM SAFETY'!B39</f>
        <v>4</v>
      </c>
      <c r="I10" s="5">
        <f>'FASHION MAKE'!B38</f>
        <v>0</v>
      </c>
      <c r="J10" s="5">
        <f>'JUNIOR FFERM FACTOR'!B38</f>
        <v>3</v>
      </c>
      <c r="K10" s="5">
        <f>AUCTIONEERING!B38</f>
        <v>6</v>
      </c>
      <c r="L10" s="5">
        <f>'RECYCLED METAL WORK '!B38</f>
        <v>3</v>
      </c>
      <c r="M10" s="5">
        <f>'YEAR BOOK COVER'!B38</f>
        <v>3</v>
      </c>
      <c r="N10" s="5">
        <f>'WELSH ARTICLE'!B38</f>
        <v>1</v>
      </c>
      <c r="O10" s="5">
        <f>'ENGLISH ARTICLE'!B38</f>
        <v>6</v>
      </c>
      <c r="P10" s="5">
        <f>'RALLY SIGN'!B38</f>
        <v>2</v>
      </c>
      <c r="Q10" s="5">
        <f>'FUN COMP'!B38</f>
        <v>0</v>
      </c>
      <c r="R10" s="5">
        <f t="shared" si="0"/>
        <v>55</v>
      </c>
      <c r="T10" t="s">
        <v>283</v>
      </c>
    </row>
    <row r="11" spans="1:26" x14ac:dyDescent="0.3">
      <c r="A11" s="4" t="s">
        <v>87</v>
      </c>
      <c r="B11" s="5">
        <f>COOKERY!B39</f>
        <v>2</v>
      </c>
      <c r="C11" s="5">
        <f>'FLORAL ART U17'!B39</f>
        <v>6</v>
      </c>
      <c r="D11" s="5">
        <f>'FLORAL ART U22'!B39</f>
        <v>6</v>
      </c>
      <c r="E11" s="5">
        <f>'FLORAL ART U28'!B39</f>
        <v>2</v>
      </c>
      <c r="F11" s="5">
        <f>FENCING!B39</f>
        <v>3</v>
      </c>
      <c r="G11" s="5">
        <f>'JUNIOR FENCING'!B40</f>
        <v>5</v>
      </c>
      <c r="H11" s="5">
        <f>'FARM SAFETY'!B40</f>
        <v>5</v>
      </c>
      <c r="I11" s="5">
        <f>'FASHION MAKE'!B39</f>
        <v>6</v>
      </c>
      <c r="J11" s="5">
        <f>'JUNIOR FFERM FACTOR'!B39</f>
        <v>5</v>
      </c>
      <c r="K11" s="5">
        <f>AUCTIONEERING!B39</f>
        <v>4</v>
      </c>
      <c r="L11" s="5">
        <f>'RECYCLED METAL WORK '!B39</f>
        <v>2</v>
      </c>
      <c r="M11" s="5">
        <f>'YEAR BOOK COVER'!B39</f>
        <v>5</v>
      </c>
      <c r="N11" s="5">
        <f>'WELSH ARTICLE'!B39</f>
        <v>3</v>
      </c>
      <c r="O11" s="5">
        <f>'ENGLISH ARTICLE'!B39</f>
        <v>3</v>
      </c>
      <c r="P11" s="5">
        <f>'RALLY SIGN'!B39</f>
        <v>3</v>
      </c>
      <c r="Q11" s="5">
        <f>'FUN COMP'!B39</f>
        <v>0</v>
      </c>
      <c r="R11" s="5">
        <f t="shared" si="0"/>
        <v>60</v>
      </c>
      <c r="T11" t="s">
        <v>281</v>
      </c>
    </row>
    <row r="12" spans="1:26" x14ac:dyDescent="0.3">
      <c r="A12" s="4" t="s">
        <v>88</v>
      </c>
      <c r="B12" s="5">
        <f>COOKERY!B40</f>
        <v>5</v>
      </c>
      <c r="C12" s="5">
        <f>'FLORAL ART U17'!B40</f>
        <v>3</v>
      </c>
      <c r="D12" s="5">
        <f>'FLORAL ART U22'!B40</f>
        <v>3</v>
      </c>
      <c r="E12" s="5">
        <f>'FLORAL ART U28'!B40</f>
        <v>5</v>
      </c>
      <c r="F12" s="5">
        <f>FENCING!B40</f>
        <v>4</v>
      </c>
      <c r="G12" s="5">
        <f>'JUNIOR FENCING'!B41</f>
        <v>4</v>
      </c>
      <c r="H12" s="5">
        <f>'FARM SAFETY'!B41</f>
        <v>6</v>
      </c>
      <c r="I12" s="5">
        <f>'FASHION MAKE'!B40</f>
        <v>5</v>
      </c>
      <c r="J12" s="5">
        <f>'JUNIOR FFERM FACTOR'!B40</f>
        <v>1</v>
      </c>
      <c r="K12" s="5">
        <f>AUCTIONEERING!B40</f>
        <v>2</v>
      </c>
      <c r="L12" s="5">
        <f>'RECYCLED METAL WORK '!B40</f>
        <v>6</v>
      </c>
      <c r="M12" s="5">
        <f>'YEAR BOOK COVER'!B40</f>
        <v>6</v>
      </c>
      <c r="N12" s="5">
        <f>'WELSH ARTICLE'!B40</f>
        <v>2</v>
      </c>
      <c r="O12" s="5">
        <f>'ENGLISH ARTICLE'!B40</f>
        <v>1</v>
      </c>
      <c r="P12" s="5">
        <f>'RALLY SIGN'!B40</f>
        <v>4</v>
      </c>
      <c r="Q12" s="5">
        <f>'FUN COMP'!B40</f>
        <v>0</v>
      </c>
      <c r="R12" s="5">
        <f t="shared" si="0"/>
        <v>57</v>
      </c>
      <c r="T12" t="s">
        <v>282</v>
      </c>
    </row>
    <row r="14" spans="1:26" x14ac:dyDescent="0.3">
      <c r="B14" s="4" t="s">
        <v>94</v>
      </c>
      <c r="C14" s="4" t="s">
        <v>82</v>
      </c>
      <c r="E14" s="11" t="s">
        <v>117</v>
      </c>
      <c r="F14" s="11"/>
      <c r="G14" s="11"/>
      <c r="H14" s="11"/>
      <c r="I14" s="11"/>
      <c r="J14" s="11"/>
      <c r="K14" s="11"/>
    </row>
    <row r="15" spans="1:26" x14ac:dyDescent="0.3">
      <c r="B15" s="4" t="s">
        <v>95</v>
      </c>
      <c r="C15" s="4">
        <v>6</v>
      </c>
    </row>
    <row r="16" spans="1:26" x14ac:dyDescent="0.3">
      <c r="B16" s="4" t="s">
        <v>96</v>
      </c>
      <c r="C16" s="4">
        <v>5</v>
      </c>
    </row>
    <row r="17" spans="2:3" x14ac:dyDescent="0.3">
      <c r="B17" s="4" t="s">
        <v>97</v>
      </c>
      <c r="C17" s="4">
        <v>4</v>
      </c>
    </row>
    <row r="18" spans="2:3" x14ac:dyDescent="0.3">
      <c r="B18" s="4" t="s">
        <v>98</v>
      </c>
      <c r="C18" s="4">
        <v>3</v>
      </c>
    </row>
    <row r="19" spans="2:3" x14ac:dyDescent="0.3">
      <c r="B19" s="4" t="s">
        <v>99</v>
      </c>
      <c r="C19" s="4">
        <v>2</v>
      </c>
    </row>
    <row r="20" spans="2:3" x14ac:dyDescent="0.3">
      <c r="B20" s="4" t="s">
        <v>100</v>
      </c>
      <c r="C20" s="4">
        <v>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E900-A3F7-451B-8CCD-7327DDAC987F}">
  <sheetPr>
    <pageSetUpPr fitToPage="1"/>
  </sheetPr>
  <dimension ref="A2:H40"/>
  <sheetViews>
    <sheetView topLeftCell="A10" workbookViewId="0">
      <selection activeCell="C17" sqref="C17"/>
    </sheetView>
  </sheetViews>
  <sheetFormatPr defaultRowHeight="14.4" x14ac:dyDescent="0.3"/>
  <cols>
    <col min="1" max="2" width="30.33203125" customWidth="1"/>
    <col min="3" max="3" width="43.109375" bestFit="1" customWidth="1"/>
    <col min="4" max="4" width="18.6640625" customWidth="1"/>
    <col min="5" max="5" width="20" customWidth="1"/>
    <col min="6" max="6" width="17" customWidth="1"/>
    <col min="7" max="7" width="17.109375" customWidth="1"/>
    <col min="8" max="8" width="18.109375" customWidth="1"/>
  </cols>
  <sheetData>
    <row r="2" spans="1:8" ht="18" x14ac:dyDescent="0.35">
      <c r="C2" s="3" t="s">
        <v>60</v>
      </c>
    </row>
    <row r="5" spans="1:8" ht="18" customHeight="1" x14ac:dyDescent="0.3">
      <c r="D5" s="2"/>
      <c r="E5" s="2"/>
      <c r="F5" s="2"/>
      <c r="G5" s="2"/>
      <c r="H5" s="2"/>
    </row>
    <row r="6" spans="1:8" ht="19.95" customHeight="1" x14ac:dyDescent="0.3">
      <c r="A6" s="4" t="s">
        <v>11</v>
      </c>
      <c r="B6" s="4" t="s">
        <v>12</v>
      </c>
      <c r="C6" s="4" t="s">
        <v>12</v>
      </c>
      <c r="D6" s="6" t="s">
        <v>61</v>
      </c>
      <c r="E6" s="6" t="s">
        <v>62</v>
      </c>
      <c r="F6" s="6" t="s">
        <v>59</v>
      </c>
      <c r="G6" s="6" t="s">
        <v>94</v>
      </c>
      <c r="H6" s="6" t="s">
        <v>82</v>
      </c>
    </row>
    <row r="7" spans="1:8" ht="19.95" customHeight="1" x14ac:dyDescent="0.3">
      <c r="A7" s="4" t="s">
        <v>83</v>
      </c>
      <c r="B7" s="5" t="s">
        <v>252</v>
      </c>
      <c r="C7" s="5" t="s">
        <v>257</v>
      </c>
      <c r="D7" s="5">
        <v>35</v>
      </c>
      <c r="E7" s="5">
        <v>43</v>
      </c>
      <c r="F7" s="5">
        <f>SUM(D7:E7)</f>
        <v>78</v>
      </c>
      <c r="G7" s="5"/>
      <c r="H7" s="5"/>
    </row>
    <row r="8" spans="1:8" ht="19.95" customHeight="1" x14ac:dyDescent="0.3">
      <c r="A8" s="4" t="s">
        <v>83</v>
      </c>
      <c r="B8" s="5" t="s">
        <v>240</v>
      </c>
      <c r="C8" s="5" t="s">
        <v>241</v>
      </c>
      <c r="D8" s="5">
        <v>30.5</v>
      </c>
      <c r="E8" s="5">
        <v>40</v>
      </c>
      <c r="F8" s="5">
        <f>SUM(D8:E8)</f>
        <v>70.5</v>
      </c>
      <c r="G8" s="5"/>
      <c r="H8" s="5"/>
    </row>
    <row r="9" spans="1:8" ht="19.95" customHeight="1" x14ac:dyDescent="0.3">
      <c r="A9" s="4" t="s">
        <v>83</v>
      </c>
      <c r="B9" s="5" t="s">
        <v>242</v>
      </c>
      <c r="C9" s="5" t="s">
        <v>243</v>
      </c>
      <c r="D9" s="5">
        <v>18</v>
      </c>
      <c r="E9" s="5">
        <v>43</v>
      </c>
      <c r="F9" s="5">
        <f t="shared" ref="F9:F36" si="0">SUM(D9:E9)</f>
        <v>61</v>
      </c>
      <c r="G9" s="5"/>
      <c r="H9" s="5"/>
    </row>
    <row r="10" spans="1:8" ht="19.95" customHeight="1" x14ac:dyDescent="0.3">
      <c r="A10" s="4" t="s">
        <v>254</v>
      </c>
      <c r="B10" s="5" t="s">
        <v>244</v>
      </c>
      <c r="C10" s="5" t="s">
        <v>212</v>
      </c>
      <c r="D10" s="5">
        <v>31</v>
      </c>
      <c r="E10" s="5">
        <v>41</v>
      </c>
      <c r="F10" s="5">
        <f t="shared" si="0"/>
        <v>72</v>
      </c>
      <c r="G10" s="5"/>
      <c r="H10" s="5"/>
    </row>
    <row r="11" spans="1:8" ht="19.95" customHeight="1" x14ac:dyDescent="0.3">
      <c r="A11" s="4" t="s">
        <v>83</v>
      </c>
      <c r="B11" s="5" t="s">
        <v>259</v>
      </c>
      <c r="C11" s="5" t="s">
        <v>260</v>
      </c>
      <c r="D11" s="5">
        <v>32</v>
      </c>
      <c r="E11" s="5">
        <v>45</v>
      </c>
      <c r="F11" s="5">
        <f t="shared" si="0"/>
        <v>77</v>
      </c>
      <c r="G11" s="5"/>
      <c r="H11" s="5"/>
    </row>
    <row r="12" spans="1:8" ht="19.95" customHeight="1" x14ac:dyDescent="0.3">
      <c r="A12" s="4" t="s">
        <v>84</v>
      </c>
      <c r="B12" s="5" t="s">
        <v>231</v>
      </c>
      <c r="C12" s="5" t="s">
        <v>232</v>
      </c>
      <c r="D12" s="5">
        <v>30</v>
      </c>
      <c r="E12" s="5">
        <v>35</v>
      </c>
      <c r="F12" s="5">
        <f t="shared" si="0"/>
        <v>65</v>
      </c>
      <c r="G12" s="5"/>
      <c r="H12" s="5"/>
    </row>
    <row r="13" spans="1:8" ht="19.95" customHeight="1" x14ac:dyDescent="0.3">
      <c r="A13" s="4" t="s">
        <v>84</v>
      </c>
      <c r="B13" s="5" t="s">
        <v>233</v>
      </c>
      <c r="C13" s="5" t="s">
        <v>234</v>
      </c>
      <c r="D13" s="5">
        <v>29</v>
      </c>
      <c r="E13" s="5">
        <v>44</v>
      </c>
      <c r="F13" s="5">
        <f t="shared" si="0"/>
        <v>73</v>
      </c>
      <c r="G13" s="5"/>
      <c r="H13" s="5"/>
    </row>
    <row r="14" spans="1:8" ht="19.95" customHeight="1" x14ac:dyDescent="0.3">
      <c r="A14" s="4" t="s">
        <v>85</v>
      </c>
      <c r="B14" s="5" t="s">
        <v>205</v>
      </c>
      <c r="C14" s="5" t="s">
        <v>207</v>
      </c>
      <c r="D14" s="5">
        <v>25</v>
      </c>
      <c r="E14" s="5">
        <v>44</v>
      </c>
      <c r="F14" s="5">
        <f t="shared" si="0"/>
        <v>69</v>
      </c>
      <c r="G14" s="5"/>
      <c r="H14" s="5"/>
    </row>
    <row r="15" spans="1:8" ht="19.95" customHeight="1" x14ac:dyDescent="0.3">
      <c r="A15" s="4" t="s">
        <v>85</v>
      </c>
      <c r="B15" s="5" t="s">
        <v>209</v>
      </c>
      <c r="C15" s="5" t="s">
        <v>203</v>
      </c>
      <c r="D15" s="5">
        <v>32</v>
      </c>
      <c r="E15" s="5">
        <v>47</v>
      </c>
      <c r="F15" s="5">
        <f t="shared" si="0"/>
        <v>79</v>
      </c>
      <c r="G15" s="5">
        <v>3</v>
      </c>
      <c r="H15" s="5"/>
    </row>
    <row r="16" spans="1:8" ht="19.95" customHeight="1" x14ac:dyDescent="0.3">
      <c r="A16" s="4" t="s">
        <v>85</v>
      </c>
      <c r="B16" s="5" t="s">
        <v>210</v>
      </c>
      <c r="C16" s="5" t="s">
        <v>208</v>
      </c>
      <c r="D16" s="5">
        <v>34</v>
      </c>
      <c r="E16" s="5">
        <v>41</v>
      </c>
      <c r="F16" s="5">
        <f t="shared" si="0"/>
        <v>75</v>
      </c>
      <c r="G16" s="5"/>
      <c r="H16" s="5"/>
    </row>
    <row r="17" spans="1:8" ht="19.95" customHeight="1" x14ac:dyDescent="0.3">
      <c r="A17" s="4" t="s">
        <v>261</v>
      </c>
      <c r="B17" s="5" t="s">
        <v>262</v>
      </c>
      <c r="C17" s="5" t="s">
        <v>263</v>
      </c>
      <c r="D17" s="5">
        <v>36.5</v>
      </c>
      <c r="E17" s="5">
        <v>48</v>
      </c>
      <c r="F17" s="5">
        <f t="shared" si="0"/>
        <v>84.5</v>
      </c>
      <c r="G17" s="5">
        <v>1</v>
      </c>
      <c r="H17" s="5"/>
    </row>
    <row r="18" spans="1:8" ht="19.95" customHeight="1" x14ac:dyDescent="0.3">
      <c r="A18" s="4" t="s">
        <v>89</v>
      </c>
      <c r="B18" s="5" t="s">
        <v>124</v>
      </c>
      <c r="C18" s="5" t="s">
        <v>131</v>
      </c>
      <c r="D18" s="5">
        <v>34</v>
      </c>
      <c r="E18" s="5">
        <v>38</v>
      </c>
      <c r="F18" s="5">
        <f t="shared" si="0"/>
        <v>72</v>
      </c>
      <c r="G18" s="5"/>
      <c r="H18" s="5"/>
    </row>
    <row r="19" spans="1:8" ht="19.95" customHeight="1" x14ac:dyDescent="0.3">
      <c r="A19" s="4" t="s">
        <v>90</v>
      </c>
      <c r="B19" s="5" t="s">
        <v>256</v>
      </c>
      <c r="C19" s="5" t="s">
        <v>126</v>
      </c>
      <c r="D19" s="5">
        <v>38.5</v>
      </c>
      <c r="E19" s="5">
        <v>40</v>
      </c>
      <c r="F19" s="5">
        <f t="shared" si="0"/>
        <v>78.5</v>
      </c>
      <c r="G19" s="5"/>
      <c r="H19" s="5"/>
    </row>
    <row r="20" spans="1:8" ht="19.95" customHeight="1" x14ac:dyDescent="0.3">
      <c r="A20" s="4" t="s">
        <v>133</v>
      </c>
      <c r="B20" s="5" t="s">
        <v>127</v>
      </c>
      <c r="C20" s="5" t="s">
        <v>128</v>
      </c>
      <c r="D20" s="5">
        <v>27.5</v>
      </c>
      <c r="E20" s="5">
        <v>41</v>
      </c>
      <c r="F20" s="5">
        <f t="shared" si="0"/>
        <v>68.5</v>
      </c>
      <c r="G20" s="5"/>
      <c r="H20" s="5"/>
    </row>
    <row r="21" spans="1:8" ht="19.95" customHeight="1" x14ac:dyDescent="0.3">
      <c r="A21" s="4" t="s">
        <v>134</v>
      </c>
      <c r="B21" s="5" t="s">
        <v>129</v>
      </c>
      <c r="C21" s="5" t="s">
        <v>277</v>
      </c>
      <c r="D21" s="5">
        <v>23</v>
      </c>
      <c r="E21" s="5">
        <v>41</v>
      </c>
      <c r="F21" s="5">
        <f t="shared" si="0"/>
        <v>64</v>
      </c>
      <c r="G21" s="5"/>
      <c r="H21" s="5"/>
    </row>
    <row r="22" spans="1:8" ht="19.95" customHeight="1" x14ac:dyDescent="0.3">
      <c r="A22" s="4"/>
      <c r="B22" s="5"/>
      <c r="C22" s="5"/>
      <c r="D22" s="5"/>
      <c r="E22" s="5"/>
      <c r="F22" s="5">
        <f t="shared" si="0"/>
        <v>0</v>
      </c>
      <c r="G22" s="5"/>
      <c r="H22" s="5"/>
    </row>
    <row r="23" spans="1:8" ht="19.95" customHeight="1" x14ac:dyDescent="0.3">
      <c r="A23" s="4"/>
      <c r="B23" s="5"/>
      <c r="C23" s="5"/>
      <c r="D23" s="5"/>
      <c r="E23" s="5"/>
      <c r="F23" s="5">
        <f t="shared" si="0"/>
        <v>0</v>
      </c>
      <c r="G23" s="5"/>
      <c r="H23" s="5"/>
    </row>
    <row r="24" spans="1:8" ht="19.95" customHeight="1" x14ac:dyDescent="0.3">
      <c r="A24" s="4" t="s">
        <v>93</v>
      </c>
      <c r="B24" s="5" t="s">
        <v>161</v>
      </c>
      <c r="C24" s="5" t="s">
        <v>162</v>
      </c>
      <c r="D24" s="5">
        <v>39</v>
      </c>
      <c r="E24" s="5">
        <v>41</v>
      </c>
      <c r="F24" s="5">
        <f t="shared" si="0"/>
        <v>80</v>
      </c>
      <c r="G24" s="5">
        <v>2</v>
      </c>
      <c r="H24" s="5"/>
    </row>
    <row r="25" spans="1:8" ht="19.95" customHeight="1" x14ac:dyDescent="0.3">
      <c r="A25" s="4" t="s">
        <v>93</v>
      </c>
      <c r="B25" s="5" t="s">
        <v>163</v>
      </c>
      <c r="C25" s="5" t="s">
        <v>164</v>
      </c>
      <c r="D25" s="5">
        <v>30.5</v>
      </c>
      <c r="E25" s="5">
        <v>42</v>
      </c>
      <c r="F25" s="5">
        <f t="shared" si="0"/>
        <v>72.5</v>
      </c>
      <c r="G25" s="5"/>
      <c r="H25" s="5"/>
    </row>
    <row r="26" spans="1:8" ht="19.95" customHeight="1" x14ac:dyDescent="0.3">
      <c r="A26" s="4" t="s">
        <v>93</v>
      </c>
      <c r="B26" s="5" t="s">
        <v>255</v>
      </c>
      <c r="C26" s="5" t="s">
        <v>165</v>
      </c>
      <c r="D26" s="5">
        <v>23</v>
      </c>
      <c r="E26" s="5">
        <v>40</v>
      </c>
      <c r="F26" s="5">
        <f t="shared" si="0"/>
        <v>63</v>
      </c>
      <c r="G26" s="5"/>
      <c r="H26" s="5"/>
    </row>
    <row r="27" spans="1:8" ht="19.95" customHeight="1" x14ac:dyDescent="0.3">
      <c r="A27" s="4" t="s">
        <v>93</v>
      </c>
      <c r="B27" s="5"/>
      <c r="C27" s="5"/>
      <c r="D27" s="5"/>
      <c r="E27" s="5"/>
      <c r="F27" s="5">
        <f t="shared" si="0"/>
        <v>0</v>
      </c>
      <c r="G27" s="5"/>
      <c r="H27" s="5"/>
    </row>
    <row r="28" spans="1:8" ht="19.95" customHeight="1" x14ac:dyDescent="0.3">
      <c r="A28" s="4" t="s">
        <v>84</v>
      </c>
      <c r="B28" s="5" t="s">
        <v>258</v>
      </c>
      <c r="C28" s="5" t="s">
        <v>220</v>
      </c>
      <c r="D28" s="5">
        <v>26</v>
      </c>
      <c r="E28" s="5">
        <v>43</v>
      </c>
      <c r="F28" s="5">
        <f t="shared" si="0"/>
        <v>69</v>
      </c>
      <c r="G28" s="5"/>
      <c r="H28" s="5"/>
    </row>
    <row r="29" spans="1:8" ht="19.95" customHeight="1" x14ac:dyDescent="0.3">
      <c r="A29" s="4" t="s">
        <v>88</v>
      </c>
      <c r="B29" s="5" t="s">
        <v>195</v>
      </c>
      <c r="C29" s="5" t="s">
        <v>253</v>
      </c>
      <c r="D29" s="5">
        <v>23.5</v>
      </c>
      <c r="E29" s="5">
        <v>42</v>
      </c>
      <c r="F29" s="5">
        <f t="shared" si="0"/>
        <v>65.5</v>
      </c>
      <c r="G29" s="5"/>
      <c r="H29" s="5"/>
    </row>
    <row r="30" spans="1:8" x14ac:dyDescent="0.3">
      <c r="A30" s="16"/>
      <c r="B30" s="18"/>
      <c r="C30" s="18"/>
      <c r="F30" s="5">
        <f t="shared" si="0"/>
        <v>0</v>
      </c>
    </row>
    <row r="31" spans="1:8" x14ac:dyDescent="0.3">
      <c r="A31" s="16"/>
      <c r="B31" s="18"/>
      <c r="C31" s="18"/>
      <c r="F31" s="5">
        <f t="shared" si="0"/>
        <v>0</v>
      </c>
    </row>
    <row r="32" spans="1:8" x14ac:dyDescent="0.3">
      <c r="F32" s="5">
        <f t="shared" si="0"/>
        <v>0</v>
      </c>
    </row>
    <row r="33" spans="1:6" x14ac:dyDescent="0.3">
      <c r="F33" s="5">
        <f t="shared" si="0"/>
        <v>0</v>
      </c>
    </row>
    <row r="34" spans="1:6" x14ac:dyDescent="0.3">
      <c r="F34" s="5">
        <f t="shared" si="0"/>
        <v>0</v>
      </c>
    </row>
    <row r="35" spans="1:6" x14ac:dyDescent="0.3">
      <c r="A35" t="s">
        <v>110</v>
      </c>
      <c r="B35">
        <v>6</v>
      </c>
      <c r="F35" s="5">
        <f t="shared" si="0"/>
        <v>0</v>
      </c>
    </row>
    <row r="36" spans="1:6" x14ac:dyDescent="0.3">
      <c r="A36" t="s">
        <v>115</v>
      </c>
      <c r="B36">
        <v>2</v>
      </c>
      <c r="F36" s="5">
        <f t="shared" si="0"/>
        <v>0</v>
      </c>
    </row>
    <row r="37" spans="1:6" x14ac:dyDescent="0.3">
      <c r="A37" t="s">
        <v>114</v>
      </c>
      <c r="B37">
        <v>4</v>
      </c>
    </row>
    <row r="38" spans="1:6" x14ac:dyDescent="0.3">
      <c r="A38" t="s">
        <v>113</v>
      </c>
      <c r="B38">
        <v>3</v>
      </c>
    </row>
    <row r="39" spans="1:6" x14ac:dyDescent="0.3">
      <c r="A39" t="s">
        <v>112</v>
      </c>
      <c r="B39">
        <v>5</v>
      </c>
    </row>
    <row r="40" spans="1:6" x14ac:dyDescent="0.3">
      <c r="A40" t="s">
        <v>111</v>
      </c>
      <c r="B40">
        <v>1</v>
      </c>
    </row>
  </sheetData>
  <pageMargins left="0.7" right="0.7" top="0.75" bottom="0.75" header="0.3" footer="0.3"/>
  <pageSetup paperSize="9" scale="6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CA36-9A50-4B1E-885B-BEB7552592FB}">
  <sheetPr>
    <pageSetUpPr fitToPage="1"/>
  </sheetPr>
  <dimension ref="A2:J40"/>
  <sheetViews>
    <sheetView topLeftCell="A3" workbookViewId="0">
      <selection activeCell="B15" sqref="B15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  <col min="9" max="9" width="10.6640625" customWidth="1"/>
  </cols>
  <sheetData>
    <row r="2" spans="1:10" ht="18" x14ac:dyDescent="0.35">
      <c r="B2" s="3" t="s">
        <v>53</v>
      </c>
    </row>
    <row r="5" spans="1:10" ht="30.6" customHeight="1" x14ac:dyDescent="0.3">
      <c r="C5" s="2"/>
      <c r="D5" s="2"/>
      <c r="E5" s="2"/>
      <c r="F5" s="2"/>
      <c r="G5" s="2"/>
    </row>
    <row r="6" spans="1:10" ht="28.8" x14ac:dyDescent="0.3">
      <c r="A6" s="4" t="s">
        <v>11</v>
      </c>
      <c r="B6" s="4" t="s">
        <v>12</v>
      </c>
      <c r="C6" s="6" t="s">
        <v>54</v>
      </c>
      <c r="D6" s="6" t="s">
        <v>55</v>
      </c>
      <c r="E6" s="6" t="s">
        <v>56</v>
      </c>
      <c r="F6" s="6" t="s">
        <v>57</v>
      </c>
      <c r="G6" s="6" t="s">
        <v>58</v>
      </c>
      <c r="H6" s="4" t="s">
        <v>59</v>
      </c>
      <c r="I6" s="6" t="s">
        <v>94</v>
      </c>
      <c r="J6" s="4" t="s">
        <v>82</v>
      </c>
    </row>
    <row r="7" spans="1:10" ht="25.05" customHeight="1" x14ac:dyDescent="0.3">
      <c r="A7" s="4" t="s">
        <v>84</v>
      </c>
      <c r="B7" s="5" t="s">
        <v>235</v>
      </c>
      <c r="C7" s="5">
        <v>16</v>
      </c>
      <c r="D7" s="5">
        <v>12</v>
      </c>
      <c r="E7" s="5">
        <v>14</v>
      </c>
      <c r="F7" s="5">
        <v>12</v>
      </c>
      <c r="G7" s="5">
        <v>1</v>
      </c>
      <c r="H7" s="5">
        <v>65</v>
      </c>
      <c r="I7" s="5">
        <v>3</v>
      </c>
      <c r="J7" s="5">
        <v>4</v>
      </c>
    </row>
    <row r="8" spans="1:10" ht="25.05" customHeight="1" x14ac:dyDescent="0.3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25.0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5.0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 ht="25.05" customHeight="1" x14ac:dyDescent="0.3">
      <c r="A11" s="4" t="s">
        <v>86</v>
      </c>
      <c r="B11" s="5" t="s">
        <v>153</v>
      </c>
      <c r="C11" s="5">
        <v>18</v>
      </c>
      <c r="D11" s="5">
        <v>9</v>
      </c>
      <c r="E11" s="5">
        <v>17</v>
      </c>
      <c r="F11" s="5">
        <v>8</v>
      </c>
      <c r="G11" s="5">
        <v>11</v>
      </c>
      <c r="H11" s="5">
        <v>63</v>
      </c>
      <c r="I11" s="5">
        <v>4</v>
      </c>
      <c r="J11" s="5">
        <v>3</v>
      </c>
    </row>
    <row r="12" spans="1:10" ht="25.05" customHeight="1" x14ac:dyDescent="0.3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ht="25.05" customHeight="1" x14ac:dyDescent="0.3">
      <c r="A13" s="4" t="s">
        <v>93</v>
      </c>
      <c r="B13" s="5" t="s">
        <v>159</v>
      </c>
      <c r="C13" s="5">
        <v>15</v>
      </c>
      <c r="D13" s="5">
        <v>8</v>
      </c>
      <c r="E13" s="5">
        <v>12</v>
      </c>
      <c r="F13" s="5">
        <v>7</v>
      </c>
      <c r="G13" s="5">
        <v>10</v>
      </c>
      <c r="H13" s="5">
        <v>52</v>
      </c>
      <c r="I13" s="5">
        <v>5</v>
      </c>
      <c r="J13" s="5">
        <v>2</v>
      </c>
    </row>
    <row r="14" spans="1:10" ht="25.05" customHeight="1" x14ac:dyDescent="0.3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25.05" customHeight="1" x14ac:dyDescent="0.3">
      <c r="A15" s="4" t="s">
        <v>88</v>
      </c>
      <c r="B15" s="5" t="s">
        <v>190</v>
      </c>
      <c r="C15" s="5">
        <v>18</v>
      </c>
      <c r="D15" s="5">
        <v>16</v>
      </c>
      <c r="E15" s="5">
        <v>19</v>
      </c>
      <c r="F15" s="5">
        <v>15</v>
      </c>
      <c r="G15" s="5">
        <v>17</v>
      </c>
      <c r="H15" s="5">
        <v>85</v>
      </c>
      <c r="I15" s="5">
        <v>1</v>
      </c>
      <c r="J15" s="5">
        <v>6</v>
      </c>
    </row>
    <row r="16" spans="1:10" ht="25.05" customHeight="1" x14ac:dyDescent="0.3">
      <c r="A16" s="4"/>
      <c r="B16" s="5"/>
      <c r="C16" s="5"/>
      <c r="D16" s="5"/>
      <c r="E16" s="5"/>
      <c r="F16" s="5"/>
      <c r="G16" s="5"/>
      <c r="H16" s="5"/>
      <c r="I16" s="5"/>
      <c r="J16" s="5"/>
    </row>
    <row r="17" spans="1:10" ht="25.05" customHeight="1" x14ac:dyDescent="0.3">
      <c r="A17" s="4" t="s">
        <v>88</v>
      </c>
      <c r="B17" s="5" t="s">
        <v>192</v>
      </c>
      <c r="C17" s="5">
        <v>16</v>
      </c>
      <c r="D17" s="5">
        <v>14</v>
      </c>
      <c r="E17" s="5">
        <v>15</v>
      </c>
      <c r="F17" s="5">
        <v>12</v>
      </c>
      <c r="G17" s="5">
        <v>15</v>
      </c>
      <c r="H17" s="5">
        <v>72</v>
      </c>
      <c r="I17" s="5">
        <v>2</v>
      </c>
      <c r="J17" s="5"/>
    </row>
    <row r="35" spans="1:2" x14ac:dyDescent="0.3">
      <c r="A35" t="s">
        <v>110</v>
      </c>
      <c r="B35">
        <v>0</v>
      </c>
    </row>
    <row r="36" spans="1:2" x14ac:dyDescent="0.3">
      <c r="A36" t="s">
        <v>115</v>
      </c>
      <c r="B36">
        <v>4</v>
      </c>
    </row>
    <row r="37" spans="1:2" x14ac:dyDescent="0.3">
      <c r="A37" t="s">
        <v>114</v>
      </c>
      <c r="B37">
        <v>0</v>
      </c>
    </row>
    <row r="38" spans="1:2" x14ac:dyDescent="0.3">
      <c r="A38" t="s">
        <v>113</v>
      </c>
      <c r="B38">
        <v>3</v>
      </c>
    </row>
    <row r="39" spans="1:2" x14ac:dyDescent="0.3">
      <c r="A39" t="s">
        <v>112</v>
      </c>
      <c r="B39">
        <v>2</v>
      </c>
    </row>
    <row r="40" spans="1:2" x14ac:dyDescent="0.3">
      <c r="A40" t="s">
        <v>111</v>
      </c>
      <c r="B40">
        <v>6</v>
      </c>
    </row>
  </sheetData>
  <pageMargins left="0.7" right="0.7" top="0.75" bottom="0.75" header="0.3" footer="0.3"/>
  <pageSetup paperSize="9" scale="6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107C-8FB3-408D-83D4-4105977AB20B}">
  <sheetPr>
    <pageSetUpPr fitToPage="1"/>
  </sheetPr>
  <dimension ref="A2:I40"/>
  <sheetViews>
    <sheetView topLeftCell="A10" workbookViewId="0">
      <selection activeCell="B12" sqref="B12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  <col min="8" max="8" width="10.88671875" customWidth="1"/>
  </cols>
  <sheetData>
    <row r="2" spans="1:9" ht="18" x14ac:dyDescent="0.35">
      <c r="B2" s="3" t="s">
        <v>53</v>
      </c>
    </row>
    <row r="5" spans="1:9" ht="30.6" customHeight="1" x14ac:dyDescent="0.3">
      <c r="C5" s="2"/>
      <c r="D5" s="2"/>
      <c r="E5" s="2"/>
      <c r="F5" s="2"/>
      <c r="G5" s="2"/>
    </row>
    <row r="6" spans="1:9" ht="28.8" x14ac:dyDescent="0.3">
      <c r="A6" s="4" t="s">
        <v>11</v>
      </c>
      <c r="B6" s="4" t="s">
        <v>12</v>
      </c>
      <c r="C6" s="6" t="s">
        <v>63</v>
      </c>
      <c r="D6" s="6" t="s">
        <v>64</v>
      </c>
      <c r="E6" s="6" t="s">
        <v>65</v>
      </c>
      <c r="F6" s="6" t="s">
        <v>66</v>
      </c>
      <c r="G6" s="6" t="s">
        <v>59</v>
      </c>
      <c r="H6" s="6" t="s">
        <v>94</v>
      </c>
      <c r="I6" s="4" t="s">
        <v>82</v>
      </c>
    </row>
    <row r="7" spans="1:9" ht="25.05" customHeight="1" x14ac:dyDescent="0.3">
      <c r="A7" s="4" t="s">
        <v>83</v>
      </c>
      <c r="B7" s="5" t="s">
        <v>251</v>
      </c>
      <c r="C7" s="5">
        <v>15</v>
      </c>
      <c r="D7" s="5">
        <v>14</v>
      </c>
      <c r="E7" s="5">
        <v>35</v>
      </c>
      <c r="F7" s="5">
        <v>16</v>
      </c>
      <c r="G7" s="5">
        <f>SUM(C7:F7)</f>
        <v>80</v>
      </c>
      <c r="H7" s="5">
        <v>2</v>
      </c>
      <c r="I7" s="5"/>
    </row>
    <row r="8" spans="1:9" ht="25.05" customHeight="1" x14ac:dyDescent="0.3">
      <c r="A8" s="4" t="s">
        <v>84</v>
      </c>
      <c r="B8" s="5" t="s">
        <v>223</v>
      </c>
      <c r="C8" s="5"/>
      <c r="D8" s="5"/>
      <c r="E8" s="5"/>
      <c r="F8" s="5"/>
      <c r="G8" s="5">
        <f t="shared" ref="G8:G21" si="0">SUM(C8:F8)</f>
        <v>0</v>
      </c>
      <c r="H8" s="5"/>
      <c r="I8" s="5"/>
    </row>
    <row r="9" spans="1:9" ht="25.05" customHeight="1" x14ac:dyDescent="0.3">
      <c r="A9" s="4" t="s">
        <v>85</v>
      </c>
      <c r="B9" s="5" t="s">
        <v>206</v>
      </c>
      <c r="C9" s="5">
        <v>13</v>
      </c>
      <c r="D9" s="5">
        <v>8</v>
      </c>
      <c r="E9" s="5">
        <v>20</v>
      </c>
      <c r="F9" s="5">
        <v>10</v>
      </c>
      <c r="G9" s="5">
        <f t="shared" si="0"/>
        <v>51</v>
      </c>
      <c r="H9" s="5">
        <v>10</v>
      </c>
      <c r="I9" s="5"/>
    </row>
    <row r="10" spans="1:9" ht="25.05" customHeight="1" x14ac:dyDescent="0.3">
      <c r="A10" s="4" t="s">
        <v>85</v>
      </c>
      <c r="B10" s="5" t="s">
        <v>214</v>
      </c>
      <c r="C10" s="5">
        <v>13</v>
      </c>
      <c r="D10" s="5">
        <v>8</v>
      </c>
      <c r="E10" s="5">
        <v>20</v>
      </c>
      <c r="F10" s="5">
        <v>8</v>
      </c>
      <c r="G10" s="5">
        <f t="shared" si="0"/>
        <v>49</v>
      </c>
      <c r="H10" s="5">
        <v>11</v>
      </c>
      <c r="I10" s="5"/>
    </row>
    <row r="11" spans="1:9" ht="25.05" customHeight="1" x14ac:dyDescent="0.3">
      <c r="A11" s="4" t="s">
        <v>86</v>
      </c>
      <c r="B11" s="5" t="s">
        <v>118</v>
      </c>
      <c r="C11" s="5"/>
      <c r="D11" s="5"/>
      <c r="E11" s="5"/>
      <c r="F11" s="5"/>
      <c r="G11" s="5">
        <f t="shared" si="0"/>
        <v>0</v>
      </c>
      <c r="H11" s="5"/>
      <c r="I11" s="5"/>
    </row>
    <row r="12" spans="1:9" ht="25.05" customHeight="1" x14ac:dyDescent="0.3">
      <c r="A12" s="4" t="s">
        <v>86</v>
      </c>
      <c r="B12" s="5" t="s">
        <v>149</v>
      </c>
      <c r="C12" s="5">
        <v>15</v>
      </c>
      <c r="D12" s="5">
        <v>18</v>
      </c>
      <c r="E12" s="5">
        <v>30</v>
      </c>
      <c r="F12" s="5">
        <v>18</v>
      </c>
      <c r="G12" s="5">
        <f t="shared" si="0"/>
        <v>81</v>
      </c>
      <c r="H12" s="5">
        <v>1</v>
      </c>
      <c r="I12" s="5"/>
    </row>
    <row r="13" spans="1:9" ht="25.05" customHeight="1" x14ac:dyDescent="0.3">
      <c r="A13" s="4" t="s">
        <v>86</v>
      </c>
      <c r="B13" s="5" t="s">
        <v>120</v>
      </c>
      <c r="C13" s="5">
        <v>12</v>
      </c>
      <c r="D13" s="5">
        <v>10</v>
      </c>
      <c r="E13" s="5">
        <v>28</v>
      </c>
      <c r="F13" s="5">
        <v>15</v>
      </c>
      <c r="G13" s="5">
        <f t="shared" si="0"/>
        <v>65</v>
      </c>
      <c r="H13" s="5">
        <v>6</v>
      </c>
      <c r="I13" s="5"/>
    </row>
    <row r="14" spans="1:9" ht="25.05" customHeight="1" x14ac:dyDescent="0.3">
      <c r="A14" s="4" t="s">
        <v>85</v>
      </c>
      <c r="B14" s="5" t="s">
        <v>279</v>
      </c>
      <c r="C14" s="5">
        <v>12</v>
      </c>
      <c r="D14" s="5">
        <v>15</v>
      </c>
      <c r="E14" s="5">
        <v>26</v>
      </c>
      <c r="F14" s="5">
        <v>14</v>
      </c>
      <c r="G14" s="5">
        <f t="shared" si="0"/>
        <v>67</v>
      </c>
      <c r="H14" s="5">
        <v>4</v>
      </c>
      <c r="I14" s="5"/>
    </row>
    <row r="15" spans="1:9" ht="25.05" customHeight="1" x14ac:dyDescent="0.3">
      <c r="A15" s="4" t="s">
        <v>93</v>
      </c>
      <c r="B15" s="5" t="s">
        <v>158</v>
      </c>
      <c r="C15" s="5"/>
      <c r="D15" s="5"/>
      <c r="E15" s="5"/>
      <c r="F15" s="5"/>
      <c r="G15" s="5">
        <f t="shared" si="0"/>
        <v>0</v>
      </c>
      <c r="H15" s="5"/>
      <c r="I15" s="5"/>
    </row>
    <row r="16" spans="1:9" ht="25.05" customHeight="1" x14ac:dyDescent="0.3">
      <c r="A16" s="4" t="s">
        <v>93</v>
      </c>
      <c r="B16" s="5" t="s">
        <v>183</v>
      </c>
      <c r="C16" s="5">
        <v>11</v>
      </c>
      <c r="D16" s="5">
        <v>12</v>
      </c>
      <c r="E16" s="5">
        <v>28</v>
      </c>
      <c r="F16" s="5">
        <v>12</v>
      </c>
      <c r="G16" s="5">
        <f t="shared" si="0"/>
        <v>63</v>
      </c>
      <c r="H16" s="5">
        <v>7</v>
      </c>
      <c r="I16" s="5"/>
    </row>
    <row r="17" spans="1:9" ht="25.05" customHeight="1" x14ac:dyDescent="0.3">
      <c r="A17" s="4" t="s">
        <v>93</v>
      </c>
      <c r="B17" s="5" t="s">
        <v>160</v>
      </c>
      <c r="C17" s="5">
        <v>10</v>
      </c>
      <c r="D17" s="5">
        <v>10</v>
      </c>
      <c r="E17" s="5">
        <v>24</v>
      </c>
      <c r="F17" s="5">
        <v>10</v>
      </c>
      <c r="G17" s="5">
        <f t="shared" si="0"/>
        <v>54</v>
      </c>
      <c r="H17" s="5">
        <v>9</v>
      </c>
      <c r="I17" s="5"/>
    </row>
    <row r="18" spans="1:9" ht="25.05" customHeight="1" x14ac:dyDescent="0.3">
      <c r="A18" s="4" t="s">
        <v>93</v>
      </c>
      <c r="B18" s="5" t="s">
        <v>184</v>
      </c>
      <c r="C18" s="5">
        <v>13</v>
      </c>
      <c r="D18" s="5">
        <v>15</v>
      </c>
      <c r="E18" s="5">
        <v>30</v>
      </c>
      <c r="F18" s="5">
        <v>15</v>
      </c>
      <c r="G18" s="5">
        <f t="shared" si="0"/>
        <v>73</v>
      </c>
      <c r="H18" s="5">
        <v>3</v>
      </c>
      <c r="I18" s="5"/>
    </row>
    <row r="19" spans="1:9" ht="25.05" customHeight="1" x14ac:dyDescent="0.3">
      <c r="A19" s="4" t="s">
        <v>102</v>
      </c>
      <c r="B19" s="5" t="s">
        <v>198</v>
      </c>
      <c r="C19" s="5">
        <v>13</v>
      </c>
      <c r="D19" s="5">
        <v>12</v>
      </c>
      <c r="E19" s="5">
        <v>25</v>
      </c>
      <c r="F19" s="5">
        <v>12</v>
      </c>
      <c r="G19" s="5">
        <f t="shared" si="0"/>
        <v>62</v>
      </c>
      <c r="H19" s="5">
        <v>8</v>
      </c>
      <c r="I19" s="5"/>
    </row>
    <row r="20" spans="1:9" ht="25.05" customHeight="1" x14ac:dyDescent="0.3">
      <c r="A20" s="4" t="s">
        <v>102</v>
      </c>
      <c r="B20" s="5" t="s">
        <v>237</v>
      </c>
      <c r="C20" s="5"/>
      <c r="D20" s="5"/>
      <c r="E20" s="5"/>
      <c r="F20" s="5"/>
      <c r="G20" s="5">
        <f t="shared" si="0"/>
        <v>0</v>
      </c>
      <c r="H20" s="5"/>
      <c r="I20" s="5"/>
    </row>
    <row r="21" spans="1:9" ht="25.05" customHeight="1" x14ac:dyDescent="0.3">
      <c r="A21" s="4" t="s">
        <v>102</v>
      </c>
      <c r="B21" s="5" t="s">
        <v>200</v>
      </c>
      <c r="C21" s="5">
        <v>12</v>
      </c>
      <c r="D21" s="5">
        <v>12</v>
      </c>
      <c r="E21" s="5">
        <v>28</v>
      </c>
      <c r="F21" s="5">
        <v>14</v>
      </c>
      <c r="G21" s="5">
        <f t="shared" si="0"/>
        <v>66</v>
      </c>
      <c r="H21" s="5">
        <v>5</v>
      </c>
      <c r="I21" s="5"/>
    </row>
    <row r="35" spans="1:2" x14ac:dyDescent="0.3">
      <c r="A35" t="s">
        <v>110</v>
      </c>
      <c r="B35">
        <v>5</v>
      </c>
    </row>
    <row r="36" spans="1:2" x14ac:dyDescent="0.3">
      <c r="A36" t="s">
        <v>115</v>
      </c>
      <c r="B36">
        <v>0</v>
      </c>
    </row>
    <row r="37" spans="1:2" x14ac:dyDescent="0.3">
      <c r="A37" t="s">
        <v>114</v>
      </c>
      <c r="B37">
        <v>3</v>
      </c>
    </row>
    <row r="38" spans="1:2" x14ac:dyDescent="0.3">
      <c r="A38" t="s">
        <v>113</v>
      </c>
      <c r="B38">
        <v>6</v>
      </c>
    </row>
    <row r="39" spans="1:2" x14ac:dyDescent="0.3">
      <c r="A39" t="s">
        <v>112</v>
      </c>
      <c r="B39">
        <v>4</v>
      </c>
    </row>
    <row r="40" spans="1:2" x14ac:dyDescent="0.3">
      <c r="A40" t="s">
        <v>111</v>
      </c>
      <c r="B40">
        <v>2</v>
      </c>
    </row>
  </sheetData>
  <pageMargins left="0.7" right="0.7" top="0.75" bottom="0.75" header="0.3" footer="0.3"/>
  <pageSetup paperSize="9" scale="71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AA27-E602-4EEA-A20B-EF6113FEFAA6}">
  <sheetPr>
    <pageSetUpPr fitToPage="1"/>
  </sheetPr>
  <dimension ref="A2:I40"/>
  <sheetViews>
    <sheetView zoomScaleNormal="100" workbookViewId="0">
      <selection activeCell="B16" sqref="B16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</cols>
  <sheetData>
    <row r="2" spans="1:9" ht="18" x14ac:dyDescent="0.35">
      <c r="B2" s="3" t="s">
        <v>276</v>
      </c>
    </row>
    <row r="5" spans="1:9" ht="30.6" customHeight="1" x14ac:dyDescent="0.3">
      <c r="C5" s="2"/>
      <c r="D5" s="2"/>
      <c r="E5" s="2"/>
      <c r="F5" s="2"/>
      <c r="G5" s="2"/>
    </row>
    <row r="6" spans="1:9" ht="28.8" x14ac:dyDescent="0.3">
      <c r="A6" s="4" t="s">
        <v>11</v>
      </c>
      <c r="B6" s="4" t="s">
        <v>12</v>
      </c>
      <c r="C6" s="6" t="s">
        <v>105</v>
      </c>
      <c r="D6" s="6" t="s">
        <v>106</v>
      </c>
      <c r="E6" s="6" t="s">
        <v>107</v>
      </c>
      <c r="F6" s="6" t="s">
        <v>108</v>
      </c>
      <c r="G6" s="6" t="s">
        <v>94</v>
      </c>
      <c r="H6" s="6" t="s">
        <v>82</v>
      </c>
      <c r="I6" s="2"/>
    </row>
    <row r="7" spans="1:9" ht="25.05" customHeight="1" x14ac:dyDescent="0.3">
      <c r="A7" s="4" t="s">
        <v>83</v>
      </c>
      <c r="B7" s="5" t="s">
        <v>187</v>
      </c>
      <c r="C7" s="5"/>
      <c r="D7" s="5"/>
      <c r="E7" s="5"/>
      <c r="F7" s="5">
        <v>86</v>
      </c>
      <c r="G7" s="5">
        <v>6</v>
      </c>
      <c r="H7" s="5">
        <v>1</v>
      </c>
    </row>
    <row r="8" spans="1:9" ht="25.05" customHeight="1" x14ac:dyDescent="0.3">
      <c r="A8" s="4" t="s">
        <v>84</v>
      </c>
      <c r="B8" s="5" t="s">
        <v>187</v>
      </c>
      <c r="C8" s="5"/>
      <c r="D8" s="5"/>
      <c r="E8" s="5"/>
      <c r="F8" s="5">
        <v>95</v>
      </c>
      <c r="G8" s="5">
        <v>2</v>
      </c>
      <c r="H8" s="5">
        <v>5</v>
      </c>
    </row>
    <row r="9" spans="1:9" ht="25.05" customHeight="1" x14ac:dyDescent="0.3">
      <c r="A9" s="4" t="s">
        <v>85</v>
      </c>
      <c r="B9" s="5" t="s">
        <v>187</v>
      </c>
      <c r="C9" s="5"/>
      <c r="D9" s="5"/>
      <c r="E9" s="5"/>
      <c r="F9" s="5">
        <v>100</v>
      </c>
      <c r="G9" s="5">
        <v>1</v>
      </c>
      <c r="H9" s="5">
        <v>6</v>
      </c>
    </row>
    <row r="10" spans="1:9" ht="25.05" customHeight="1" x14ac:dyDescent="0.3">
      <c r="A10" s="4" t="s">
        <v>86</v>
      </c>
      <c r="B10" s="5" t="s">
        <v>187</v>
      </c>
      <c r="C10" s="5"/>
      <c r="D10" s="5"/>
      <c r="E10" s="5"/>
      <c r="F10" s="5">
        <v>88</v>
      </c>
      <c r="G10" s="5">
        <v>5</v>
      </c>
      <c r="H10" s="5">
        <v>2</v>
      </c>
    </row>
    <row r="11" spans="1:9" ht="25.05" customHeight="1" x14ac:dyDescent="0.3">
      <c r="A11" s="4" t="s">
        <v>93</v>
      </c>
      <c r="B11" s="5" t="s">
        <v>187</v>
      </c>
      <c r="C11" s="5"/>
      <c r="D11" s="5"/>
      <c r="E11" s="5"/>
      <c r="F11" s="5">
        <v>90</v>
      </c>
      <c r="G11" s="5">
        <v>4</v>
      </c>
      <c r="H11" s="5">
        <v>3</v>
      </c>
    </row>
    <row r="12" spans="1:9" ht="25.05" customHeight="1" x14ac:dyDescent="0.3">
      <c r="A12" s="4" t="s">
        <v>88</v>
      </c>
      <c r="B12" s="5" t="s">
        <v>187</v>
      </c>
      <c r="C12" s="5"/>
      <c r="D12" s="5"/>
      <c r="E12" s="5"/>
      <c r="F12" s="5">
        <v>92</v>
      </c>
      <c r="G12" s="5">
        <v>3</v>
      </c>
      <c r="H12" s="5">
        <v>4</v>
      </c>
    </row>
    <row r="35" spans="1:2" x14ac:dyDescent="0.3">
      <c r="A35" t="s">
        <v>110</v>
      </c>
      <c r="B35">
        <v>1</v>
      </c>
    </row>
    <row r="36" spans="1:2" x14ac:dyDescent="0.3">
      <c r="A36" t="s">
        <v>115</v>
      </c>
      <c r="B36">
        <v>5</v>
      </c>
    </row>
    <row r="37" spans="1:2" x14ac:dyDescent="0.3">
      <c r="A37" t="s">
        <v>114</v>
      </c>
      <c r="B37">
        <v>6</v>
      </c>
    </row>
    <row r="38" spans="1:2" x14ac:dyDescent="0.3">
      <c r="A38" t="s">
        <v>113</v>
      </c>
      <c r="B38">
        <v>2</v>
      </c>
    </row>
    <row r="39" spans="1:2" x14ac:dyDescent="0.3">
      <c r="A39" t="s">
        <v>112</v>
      </c>
      <c r="B39">
        <v>3</v>
      </c>
    </row>
    <row r="40" spans="1:2" x14ac:dyDescent="0.3">
      <c r="A40" t="s">
        <v>111</v>
      </c>
      <c r="B40">
        <v>4</v>
      </c>
    </row>
  </sheetData>
  <pageMargins left="0.7" right="0.7" top="0.75" bottom="0.75" header="0.3" footer="0.3"/>
  <pageSetup paperSize="9" scale="7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8AD5-1429-4B84-81BC-B228DC401C01}">
  <sheetPr>
    <pageSetUpPr fitToPage="1"/>
  </sheetPr>
  <dimension ref="A2:I40"/>
  <sheetViews>
    <sheetView tabSelected="1" zoomScale="81" zoomScaleNormal="81" workbookViewId="0">
      <selection activeCell="A21" sqref="A21:XFD21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</cols>
  <sheetData>
    <row r="2" spans="1:9" ht="18" x14ac:dyDescent="0.35">
      <c r="B2" s="3" t="s">
        <v>103</v>
      </c>
    </row>
    <row r="5" spans="1:9" ht="30.6" customHeight="1" x14ac:dyDescent="0.3">
      <c r="C5" s="2"/>
      <c r="D5" s="2"/>
      <c r="E5" s="2"/>
      <c r="F5" s="2"/>
      <c r="G5" s="2"/>
    </row>
    <row r="6" spans="1:9" ht="28.8" x14ac:dyDescent="0.3">
      <c r="A6" s="4" t="s">
        <v>11</v>
      </c>
      <c r="B6" s="4" t="s">
        <v>12</v>
      </c>
      <c r="C6" s="6" t="s">
        <v>105</v>
      </c>
      <c r="D6" s="6" t="s">
        <v>106</v>
      </c>
      <c r="E6" s="6" t="s">
        <v>107</v>
      </c>
      <c r="F6" s="6" t="s">
        <v>108</v>
      </c>
      <c r="G6" s="6" t="s">
        <v>94</v>
      </c>
      <c r="H6" s="6" t="s">
        <v>82</v>
      </c>
      <c r="I6" s="2"/>
    </row>
    <row r="7" spans="1:9" ht="25.05" customHeight="1" x14ac:dyDescent="0.3">
      <c r="A7" s="4" t="s">
        <v>83</v>
      </c>
      <c r="B7" s="5" t="s">
        <v>247</v>
      </c>
      <c r="C7" s="5"/>
      <c r="D7" s="5"/>
      <c r="E7" s="5"/>
      <c r="F7" s="5"/>
      <c r="G7" s="5"/>
      <c r="H7" s="5"/>
    </row>
    <row r="8" spans="1:9" ht="25.05" customHeight="1" x14ac:dyDescent="0.3">
      <c r="A8" s="4" t="s">
        <v>83</v>
      </c>
      <c r="B8" s="5" t="s">
        <v>252</v>
      </c>
      <c r="C8" s="5">
        <v>22</v>
      </c>
      <c r="D8" s="5">
        <v>26</v>
      </c>
      <c r="E8" s="5">
        <v>32</v>
      </c>
      <c r="F8" s="5">
        <f t="shared" ref="F8:F21" si="0">SUM(C8:E8)</f>
        <v>80</v>
      </c>
      <c r="G8" s="5">
        <v>6</v>
      </c>
      <c r="H8" s="5">
        <v>1</v>
      </c>
    </row>
    <row r="9" spans="1:9" ht="25.05" customHeight="1" x14ac:dyDescent="0.3">
      <c r="A9" s="4" t="s">
        <v>84</v>
      </c>
      <c r="B9" s="5" t="s">
        <v>236</v>
      </c>
      <c r="C9" s="5">
        <v>28</v>
      </c>
      <c r="D9" s="5">
        <v>28</v>
      </c>
      <c r="E9" s="5">
        <v>35</v>
      </c>
      <c r="F9" s="5">
        <f t="shared" si="0"/>
        <v>91</v>
      </c>
      <c r="G9" s="5">
        <v>3</v>
      </c>
      <c r="H9" s="5">
        <v>4</v>
      </c>
    </row>
    <row r="10" spans="1:9" ht="25.05" customHeight="1" x14ac:dyDescent="0.3">
      <c r="A10" s="4" t="s">
        <v>84</v>
      </c>
      <c r="B10" s="5" t="s">
        <v>235</v>
      </c>
      <c r="C10" s="5">
        <v>24</v>
      </c>
      <c r="D10" s="5">
        <v>18</v>
      </c>
      <c r="E10" s="5">
        <v>20</v>
      </c>
      <c r="F10" s="5">
        <f t="shared" si="0"/>
        <v>62</v>
      </c>
      <c r="G10" s="5"/>
      <c r="H10" s="5"/>
    </row>
    <row r="11" spans="1:9" ht="25.05" customHeight="1" x14ac:dyDescent="0.3">
      <c r="A11" s="4" t="s">
        <v>85</v>
      </c>
      <c r="B11" s="5" t="s">
        <v>206</v>
      </c>
      <c r="C11" s="5">
        <v>28</v>
      </c>
      <c r="D11" s="5">
        <v>20</v>
      </c>
      <c r="E11" s="5">
        <v>28</v>
      </c>
      <c r="F11" s="5">
        <f t="shared" si="0"/>
        <v>76</v>
      </c>
      <c r="G11" s="5"/>
      <c r="H11" s="5"/>
    </row>
    <row r="12" spans="1:9" ht="25.05" customHeight="1" x14ac:dyDescent="0.3">
      <c r="A12" s="4" t="s">
        <v>85</v>
      </c>
      <c r="B12" s="5" t="s">
        <v>213</v>
      </c>
      <c r="C12" s="5">
        <v>25</v>
      </c>
      <c r="D12" s="5">
        <v>27</v>
      </c>
      <c r="E12" s="5">
        <v>30</v>
      </c>
      <c r="F12" s="5">
        <f t="shared" si="0"/>
        <v>82</v>
      </c>
      <c r="G12" s="5">
        <f>5</f>
        <v>5</v>
      </c>
      <c r="H12" s="5">
        <v>2</v>
      </c>
    </row>
    <row r="13" spans="1:9" ht="25.05" customHeight="1" x14ac:dyDescent="0.3">
      <c r="A13" s="4" t="s">
        <v>86</v>
      </c>
      <c r="B13" s="5" t="s">
        <v>153</v>
      </c>
      <c r="C13" s="5">
        <v>20</v>
      </c>
      <c r="D13" s="5">
        <v>20</v>
      </c>
      <c r="E13" s="5">
        <v>24</v>
      </c>
      <c r="F13" s="5">
        <f t="shared" si="0"/>
        <v>64</v>
      </c>
      <c r="G13" s="5"/>
      <c r="H13" s="5"/>
    </row>
    <row r="14" spans="1:9" ht="25.05" customHeight="1" x14ac:dyDescent="0.3">
      <c r="A14" s="4" t="s">
        <v>86</v>
      </c>
      <c r="B14" s="5" t="s">
        <v>155</v>
      </c>
      <c r="C14" s="5">
        <v>20</v>
      </c>
      <c r="D14" s="5">
        <v>18</v>
      </c>
      <c r="E14" s="5">
        <v>28</v>
      </c>
      <c r="F14" s="5">
        <f t="shared" si="0"/>
        <v>66</v>
      </c>
      <c r="G14" s="5"/>
      <c r="H14" s="5"/>
    </row>
    <row r="15" spans="1:9" ht="25.05" customHeight="1" x14ac:dyDescent="0.3">
      <c r="A15" s="4" t="s">
        <v>86</v>
      </c>
      <c r="B15" s="5" t="s">
        <v>129</v>
      </c>
      <c r="C15" s="5">
        <v>18</v>
      </c>
      <c r="D15" s="5">
        <v>20</v>
      </c>
      <c r="E15" s="5">
        <v>30</v>
      </c>
      <c r="F15" s="5">
        <f t="shared" si="0"/>
        <v>68</v>
      </c>
      <c r="G15" s="5"/>
      <c r="H15" s="5"/>
    </row>
    <row r="16" spans="1:9" ht="25.05" customHeight="1" x14ac:dyDescent="0.3">
      <c r="A16" s="4" t="s">
        <v>86</v>
      </c>
      <c r="B16" s="5" t="s">
        <v>150</v>
      </c>
      <c r="C16" s="5">
        <v>24</v>
      </c>
      <c r="D16" s="5">
        <v>26</v>
      </c>
      <c r="E16" s="5">
        <v>33</v>
      </c>
      <c r="F16" s="5">
        <f t="shared" si="0"/>
        <v>83</v>
      </c>
      <c r="G16" s="5">
        <v>4</v>
      </c>
      <c r="H16" s="5">
        <v>3</v>
      </c>
    </row>
    <row r="17" spans="1:8" ht="25.05" customHeight="1" x14ac:dyDescent="0.3">
      <c r="A17" s="4" t="s">
        <v>87</v>
      </c>
      <c r="B17" s="5" t="s">
        <v>185</v>
      </c>
      <c r="C17" s="5">
        <v>26</v>
      </c>
      <c r="D17" s="5">
        <v>28</v>
      </c>
      <c r="E17" s="5">
        <v>38</v>
      </c>
      <c r="F17" s="5">
        <f t="shared" si="0"/>
        <v>92</v>
      </c>
      <c r="G17" s="5">
        <v>2</v>
      </c>
      <c r="H17" s="5">
        <v>5</v>
      </c>
    </row>
    <row r="18" spans="1:8" ht="25.05" customHeight="1" x14ac:dyDescent="0.3">
      <c r="A18" s="4" t="s">
        <v>87</v>
      </c>
      <c r="B18" s="5" t="s">
        <v>173</v>
      </c>
      <c r="C18" s="5">
        <v>22</v>
      </c>
      <c r="D18" s="5">
        <v>18</v>
      </c>
      <c r="E18" s="5">
        <v>22</v>
      </c>
      <c r="F18" s="5">
        <f t="shared" si="0"/>
        <v>62</v>
      </c>
      <c r="G18" s="5"/>
      <c r="H18" s="5"/>
    </row>
    <row r="19" spans="1:8" ht="25.05" customHeight="1" x14ac:dyDescent="0.3">
      <c r="A19" s="4" t="s">
        <v>88</v>
      </c>
      <c r="B19" s="5" t="s">
        <v>264</v>
      </c>
      <c r="C19" s="5">
        <v>25</v>
      </c>
      <c r="D19" s="5">
        <v>25</v>
      </c>
      <c r="E19" s="5">
        <v>32</v>
      </c>
      <c r="F19" s="5">
        <f t="shared" si="0"/>
        <v>82</v>
      </c>
      <c r="G19" s="5">
        <f>5</f>
        <v>5</v>
      </c>
      <c r="H19" s="5"/>
    </row>
    <row r="20" spans="1:8" ht="25.05" customHeight="1" x14ac:dyDescent="0.3">
      <c r="A20" s="4" t="s">
        <v>88</v>
      </c>
      <c r="B20" s="5" t="s">
        <v>193</v>
      </c>
      <c r="C20" s="5">
        <v>24</v>
      </c>
      <c r="D20" s="5">
        <v>18</v>
      </c>
      <c r="E20" s="5">
        <v>32</v>
      </c>
      <c r="F20" s="5">
        <f t="shared" si="0"/>
        <v>74</v>
      </c>
      <c r="G20" s="5"/>
      <c r="H20" s="5"/>
    </row>
    <row r="21" spans="1:8" ht="25.05" customHeight="1" x14ac:dyDescent="0.3">
      <c r="A21" s="4" t="s">
        <v>88</v>
      </c>
      <c r="B21" s="5" t="s">
        <v>265</v>
      </c>
      <c r="C21" s="5">
        <v>24</v>
      </c>
      <c r="D21" s="5">
        <v>20</v>
      </c>
      <c r="E21" s="5">
        <v>30</v>
      </c>
      <c r="F21" s="5">
        <f t="shared" si="0"/>
        <v>74</v>
      </c>
      <c r="G21" s="5"/>
      <c r="H21" s="5"/>
    </row>
    <row r="22" spans="1:8" ht="25.05" customHeight="1" x14ac:dyDescent="0.3">
      <c r="A22" s="4"/>
      <c r="B22" s="5"/>
      <c r="C22" s="5"/>
      <c r="D22" s="5"/>
      <c r="E22" s="5"/>
      <c r="F22" s="5"/>
      <c r="G22" s="5"/>
      <c r="H22" s="5"/>
    </row>
    <row r="23" spans="1:8" ht="19.95" customHeight="1" x14ac:dyDescent="0.3">
      <c r="A23" s="4" t="s">
        <v>83</v>
      </c>
      <c r="B23" s="5" t="s">
        <v>250</v>
      </c>
      <c r="C23" s="5">
        <v>18</v>
      </c>
      <c r="D23" s="5">
        <v>24</v>
      </c>
      <c r="E23" s="5">
        <v>30</v>
      </c>
      <c r="F23" s="5">
        <f>SUM(C23:E23)</f>
        <v>72</v>
      </c>
      <c r="G23" s="5"/>
      <c r="H23" s="5"/>
    </row>
    <row r="24" spans="1:8" ht="19.95" customHeight="1" x14ac:dyDescent="0.3">
      <c r="A24" s="4" t="s">
        <v>88</v>
      </c>
      <c r="B24" s="5" t="s">
        <v>197</v>
      </c>
      <c r="C24" s="5">
        <v>27</v>
      </c>
      <c r="D24" s="5">
        <v>28</v>
      </c>
      <c r="E24" s="5">
        <v>38</v>
      </c>
      <c r="F24" s="5">
        <f>SUM(C24:E24)</f>
        <v>93</v>
      </c>
      <c r="G24" s="5">
        <v>1</v>
      </c>
      <c r="H24" s="5">
        <v>6</v>
      </c>
    </row>
    <row r="25" spans="1:8" ht="19.95" customHeight="1" x14ac:dyDescent="0.3">
      <c r="A25" s="4"/>
      <c r="B25" s="5"/>
      <c r="C25" s="5">
        <v>20</v>
      </c>
      <c r="D25" s="5">
        <v>28</v>
      </c>
      <c r="E25" s="5">
        <v>30</v>
      </c>
      <c r="F25" s="5">
        <f>SUM(C25:E25)</f>
        <v>78</v>
      </c>
      <c r="G25" s="5">
        <v>7</v>
      </c>
      <c r="H25" s="5"/>
    </row>
    <row r="26" spans="1:8" ht="19.95" customHeight="1" x14ac:dyDescent="0.3">
      <c r="A26" s="4" t="s">
        <v>88</v>
      </c>
      <c r="B26" s="5" t="s">
        <v>266</v>
      </c>
      <c r="C26" s="5">
        <v>22</v>
      </c>
      <c r="D26" s="5">
        <v>18</v>
      </c>
      <c r="E26" s="5">
        <v>25</v>
      </c>
      <c r="F26" s="5">
        <f>SUM(C26:E26)</f>
        <v>65</v>
      </c>
      <c r="G26" s="5"/>
      <c r="H26" s="5"/>
    </row>
    <row r="35" spans="1:2" x14ac:dyDescent="0.3">
      <c r="A35" t="s">
        <v>110</v>
      </c>
      <c r="B35">
        <v>1</v>
      </c>
    </row>
    <row r="36" spans="1:2" x14ac:dyDescent="0.3">
      <c r="A36" t="s">
        <v>115</v>
      </c>
      <c r="B36">
        <v>4</v>
      </c>
    </row>
    <row r="37" spans="1:2" x14ac:dyDescent="0.3">
      <c r="A37" t="s">
        <v>114</v>
      </c>
      <c r="B37">
        <v>2</v>
      </c>
    </row>
    <row r="38" spans="1:2" x14ac:dyDescent="0.3">
      <c r="A38" t="s">
        <v>113</v>
      </c>
      <c r="B38">
        <v>3</v>
      </c>
    </row>
    <row r="39" spans="1:2" x14ac:dyDescent="0.3">
      <c r="A39" t="s">
        <v>112</v>
      </c>
      <c r="B39">
        <v>5</v>
      </c>
    </row>
    <row r="40" spans="1:2" x14ac:dyDescent="0.3">
      <c r="A40" t="s">
        <v>111</v>
      </c>
      <c r="B40">
        <v>6</v>
      </c>
    </row>
  </sheetData>
  <pageMargins left="0.7" right="0.7" top="0.75" bottom="0.75" header="0.3" footer="0.3"/>
  <pageSetup paperSize="9" scale="7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3742-8378-46D1-B6DB-2D4236B8BC93}">
  <sheetPr>
    <pageSetUpPr fitToPage="1"/>
  </sheetPr>
  <dimension ref="A2:I40"/>
  <sheetViews>
    <sheetView zoomScale="76" zoomScaleNormal="76" workbookViewId="0">
      <selection activeCell="B24" sqref="B24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</cols>
  <sheetData>
    <row r="2" spans="1:9" ht="18" x14ac:dyDescent="0.35">
      <c r="B2" s="3" t="s">
        <v>79</v>
      </c>
    </row>
    <row r="5" spans="1:9" ht="30.6" customHeight="1" x14ac:dyDescent="0.3">
      <c r="C5" s="2"/>
      <c r="D5" s="2"/>
      <c r="E5" s="2"/>
      <c r="F5" s="2"/>
      <c r="G5" s="2"/>
    </row>
    <row r="6" spans="1:9" ht="28.8" x14ac:dyDescent="0.3">
      <c r="A6" s="4" t="s">
        <v>11</v>
      </c>
      <c r="B6" s="9" t="s">
        <v>12</v>
      </c>
      <c r="C6" s="6" t="s">
        <v>105</v>
      </c>
      <c r="D6" s="6" t="s">
        <v>106</v>
      </c>
      <c r="E6" s="6" t="s">
        <v>107</v>
      </c>
      <c r="F6" s="6" t="s">
        <v>108</v>
      </c>
      <c r="G6" s="6" t="s">
        <v>94</v>
      </c>
      <c r="H6" s="6" t="s">
        <v>82</v>
      </c>
      <c r="I6" s="2"/>
    </row>
    <row r="7" spans="1:9" ht="25.05" customHeight="1" x14ac:dyDescent="0.3">
      <c r="A7" s="4" t="s">
        <v>83</v>
      </c>
      <c r="B7" s="5" t="s">
        <v>245</v>
      </c>
      <c r="C7" s="5"/>
      <c r="D7" s="5"/>
      <c r="E7" s="5"/>
      <c r="F7" s="5"/>
      <c r="G7" s="5"/>
      <c r="H7" s="5"/>
    </row>
    <row r="8" spans="1:9" ht="25.05" customHeight="1" x14ac:dyDescent="0.3">
      <c r="A8" s="4" t="s">
        <v>83</v>
      </c>
      <c r="B8" s="5" t="s">
        <v>252</v>
      </c>
      <c r="C8" s="5">
        <v>25</v>
      </c>
      <c r="D8" s="5">
        <v>28</v>
      </c>
      <c r="E8" s="5">
        <v>35</v>
      </c>
      <c r="F8" s="5">
        <f>SUM(C8:E8)</f>
        <v>88</v>
      </c>
      <c r="G8" s="5"/>
      <c r="H8" s="5"/>
    </row>
    <row r="9" spans="1:9" ht="25.05" customHeight="1" x14ac:dyDescent="0.3">
      <c r="A9" s="4" t="s">
        <v>84</v>
      </c>
      <c r="B9" s="5" t="s">
        <v>236</v>
      </c>
      <c r="C9" s="5">
        <v>26</v>
      </c>
      <c r="D9" s="5">
        <v>28</v>
      </c>
      <c r="E9" s="5">
        <v>36</v>
      </c>
      <c r="F9" s="5">
        <f t="shared" ref="F9:F25" si="0">SUM(C9:E9)</f>
        <v>90</v>
      </c>
      <c r="G9" s="5" t="s">
        <v>268</v>
      </c>
      <c r="H9" s="5">
        <v>2</v>
      </c>
    </row>
    <row r="10" spans="1:9" ht="25.05" customHeight="1" x14ac:dyDescent="0.3">
      <c r="A10" s="4" t="s">
        <v>84</v>
      </c>
      <c r="B10" s="5" t="s">
        <v>235</v>
      </c>
      <c r="C10" s="5">
        <v>28</v>
      </c>
      <c r="D10" s="5">
        <v>29</v>
      </c>
      <c r="E10" s="5">
        <v>38</v>
      </c>
      <c r="F10" s="5">
        <f t="shared" si="0"/>
        <v>95</v>
      </c>
      <c r="G10" s="5">
        <v>2</v>
      </c>
      <c r="H10" s="5">
        <v>5</v>
      </c>
    </row>
    <row r="11" spans="1:9" ht="25.05" customHeight="1" x14ac:dyDescent="0.3">
      <c r="A11" s="4" t="s">
        <v>85</v>
      </c>
      <c r="B11" s="5" t="s">
        <v>214</v>
      </c>
      <c r="C11" s="5">
        <v>20</v>
      </c>
      <c r="D11" s="5">
        <v>20</v>
      </c>
      <c r="E11" s="5">
        <v>28</v>
      </c>
      <c r="F11" s="5">
        <f t="shared" si="0"/>
        <v>68</v>
      </c>
      <c r="G11" s="5"/>
      <c r="H11" s="5"/>
    </row>
    <row r="12" spans="1:9" ht="25.05" customHeight="1" x14ac:dyDescent="0.3">
      <c r="A12" s="4" t="s">
        <v>85</v>
      </c>
      <c r="B12" s="5" t="s">
        <v>206</v>
      </c>
      <c r="C12" s="5">
        <v>28</v>
      </c>
      <c r="D12" s="5">
        <v>28</v>
      </c>
      <c r="E12" s="5">
        <v>37</v>
      </c>
      <c r="F12" s="5">
        <f t="shared" si="0"/>
        <v>93</v>
      </c>
      <c r="G12" s="5">
        <v>3</v>
      </c>
      <c r="H12" s="5">
        <v>4</v>
      </c>
    </row>
    <row r="13" spans="1:9" ht="25.05" customHeight="1" x14ac:dyDescent="0.3">
      <c r="A13" s="4" t="s">
        <v>85</v>
      </c>
      <c r="B13" s="5" t="s">
        <v>207</v>
      </c>
      <c r="C13" s="5"/>
      <c r="D13" s="5"/>
      <c r="E13" s="5"/>
      <c r="F13" s="5">
        <f t="shared" si="0"/>
        <v>0</v>
      </c>
      <c r="G13" s="5"/>
      <c r="H13" s="5"/>
    </row>
    <row r="14" spans="1:9" ht="25.05" customHeight="1" x14ac:dyDescent="0.3">
      <c r="A14" s="4" t="s">
        <v>86</v>
      </c>
      <c r="B14" s="5" t="s">
        <v>137</v>
      </c>
      <c r="C14" s="5">
        <v>29</v>
      </c>
      <c r="D14" s="5">
        <v>29</v>
      </c>
      <c r="E14" s="5">
        <v>38</v>
      </c>
      <c r="F14" s="5">
        <f t="shared" si="0"/>
        <v>96</v>
      </c>
      <c r="G14" s="5">
        <v>1</v>
      </c>
      <c r="H14" s="5">
        <v>6</v>
      </c>
    </row>
    <row r="15" spans="1:9" ht="25.05" customHeight="1" x14ac:dyDescent="0.3">
      <c r="A15" s="4" t="s">
        <v>86</v>
      </c>
      <c r="B15" s="5" t="s">
        <v>152</v>
      </c>
      <c r="C15" s="5">
        <v>28</v>
      </c>
      <c r="D15" s="5">
        <v>28</v>
      </c>
      <c r="E15" s="5">
        <v>30</v>
      </c>
      <c r="F15" s="5">
        <f t="shared" si="0"/>
        <v>86</v>
      </c>
      <c r="G15" s="5"/>
      <c r="H15" s="5"/>
    </row>
    <row r="16" spans="1:9" ht="25.05" customHeight="1" x14ac:dyDescent="0.3">
      <c r="A16" s="4" t="s">
        <v>86</v>
      </c>
      <c r="B16" s="5" t="s">
        <v>153</v>
      </c>
      <c r="C16" s="5">
        <v>18</v>
      </c>
      <c r="D16" s="5">
        <v>12</v>
      </c>
      <c r="E16" s="5">
        <v>18</v>
      </c>
      <c r="F16" s="5">
        <f t="shared" si="0"/>
        <v>48</v>
      </c>
      <c r="G16" s="5"/>
      <c r="H16" s="5"/>
    </row>
    <row r="17" spans="1:8" ht="25.05" customHeight="1" x14ac:dyDescent="0.3">
      <c r="A17" s="4" t="s">
        <v>86</v>
      </c>
      <c r="B17" s="5" t="s">
        <v>154</v>
      </c>
      <c r="C17" s="5">
        <v>24</v>
      </c>
      <c r="D17" s="5">
        <v>28</v>
      </c>
      <c r="E17" s="5">
        <v>35</v>
      </c>
      <c r="F17" s="5">
        <f t="shared" si="0"/>
        <v>87</v>
      </c>
      <c r="G17" s="5"/>
      <c r="H17" s="5"/>
    </row>
    <row r="18" spans="1:8" ht="25.05" customHeight="1" x14ac:dyDescent="0.3">
      <c r="A18" s="4" t="s">
        <v>93</v>
      </c>
      <c r="B18" s="5" t="s">
        <v>173</v>
      </c>
      <c r="C18" s="5"/>
      <c r="D18" s="5"/>
      <c r="E18" s="5"/>
      <c r="F18" s="5">
        <f t="shared" si="0"/>
        <v>0</v>
      </c>
      <c r="G18" s="5"/>
      <c r="H18" s="5"/>
    </row>
    <row r="19" spans="1:8" ht="25.05" customHeight="1" x14ac:dyDescent="0.3">
      <c r="A19" s="4" t="s">
        <v>93</v>
      </c>
      <c r="B19" s="5" t="s">
        <v>185</v>
      </c>
      <c r="C19" s="5"/>
      <c r="D19" s="5"/>
      <c r="E19" s="5"/>
      <c r="F19" s="5">
        <f t="shared" si="0"/>
        <v>0</v>
      </c>
      <c r="G19" s="5"/>
      <c r="H19" s="5"/>
    </row>
    <row r="20" spans="1:8" ht="25.05" customHeight="1" x14ac:dyDescent="0.3">
      <c r="A20" s="4" t="s">
        <v>86</v>
      </c>
      <c r="B20" s="5" t="s">
        <v>152</v>
      </c>
      <c r="C20" s="5">
        <v>27</v>
      </c>
      <c r="D20" s="5">
        <v>28</v>
      </c>
      <c r="E20" s="5">
        <v>35</v>
      </c>
      <c r="F20" s="5">
        <f t="shared" si="0"/>
        <v>90</v>
      </c>
      <c r="G20" s="5" t="s">
        <v>268</v>
      </c>
      <c r="H20" s="5">
        <v>2</v>
      </c>
    </row>
    <row r="21" spans="1:8" ht="25.05" customHeight="1" x14ac:dyDescent="0.3">
      <c r="A21" s="4" t="s">
        <v>88</v>
      </c>
      <c r="B21" s="5" t="s">
        <v>200</v>
      </c>
      <c r="C21" s="5">
        <v>26</v>
      </c>
      <c r="D21" s="5">
        <v>26</v>
      </c>
      <c r="E21" s="5">
        <v>35</v>
      </c>
      <c r="F21" s="5">
        <f t="shared" si="0"/>
        <v>87</v>
      </c>
      <c r="G21" s="5"/>
      <c r="H21" s="5"/>
    </row>
    <row r="22" spans="1:8" ht="25.05" customHeight="1" x14ac:dyDescent="0.3">
      <c r="A22" s="4" t="s">
        <v>83</v>
      </c>
      <c r="B22" s="5" t="s">
        <v>250</v>
      </c>
      <c r="C22" s="5">
        <v>26</v>
      </c>
      <c r="D22" s="5">
        <v>28</v>
      </c>
      <c r="E22" s="5">
        <v>35</v>
      </c>
      <c r="F22" s="5">
        <f t="shared" si="0"/>
        <v>89</v>
      </c>
      <c r="G22" s="5"/>
      <c r="H22" s="5"/>
    </row>
    <row r="23" spans="1:8" ht="25.05" customHeight="1" x14ac:dyDescent="0.3">
      <c r="A23" s="4" t="s">
        <v>93</v>
      </c>
      <c r="B23" s="5" t="s">
        <v>267</v>
      </c>
      <c r="C23" s="5">
        <v>27</v>
      </c>
      <c r="D23" s="5">
        <v>28</v>
      </c>
      <c r="E23" s="5">
        <v>36</v>
      </c>
      <c r="F23" s="5">
        <f t="shared" si="0"/>
        <v>91</v>
      </c>
      <c r="G23" s="5">
        <v>4</v>
      </c>
      <c r="H23" s="5">
        <v>3</v>
      </c>
    </row>
    <row r="24" spans="1:8" x14ac:dyDescent="0.3">
      <c r="A24" s="16" t="s">
        <v>88</v>
      </c>
      <c r="B24" s="18" t="s">
        <v>269</v>
      </c>
      <c r="C24" s="18">
        <v>22</v>
      </c>
      <c r="D24" s="18">
        <v>18</v>
      </c>
      <c r="E24" s="18">
        <v>28</v>
      </c>
      <c r="F24" s="5">
        <f t="shared" si="0"/>
        <v>68</v>
      </c>
    </row>
    <row r="25" spans="1:8" x14ac:dyDescent="0.3">
      <c r="A25" s="19" t="s">
        <v>93</v>
      </c>
      <c r="C25" s="18">
        <v>25</v>
      </c>
      <c r="D25" s="18">
        <v>28</v>
      </c>
      <c r="E25" s="18">
        <v>34</v>
      </c>
      <c r="F25" s="5">
        <f t="shared" si="0"/>
        <v>87</v>
      </c>
    </row>
    <row r="35" spans="1:2" x14ac:dyDescent="0.3">
      <c r="A35" t="s">
        <v>110</v>
      </c>
      <c r="B35">
        <v>2</v>
      </c>
    </row>
    <row r="36" spans="1:2" x14ac:dyDescent="0.3">
      <c r="A36" t="s">
        <v>115</v>
      </c>
      <c r="B36">
        <v>5</v>
      </c>
    </row>
    <row r="37" spans="1:2" x14ac:dyDescent="0.3">
      <c r="A37" t="s">
        <v>114</v>
      </c>
      <c r="B37">
        <v>4</v>
      </c>
    </row>
    <row r="38" spans="1:2" x14ac:dyDescent="0.3">
      <c r="A38" t="s">
        <v>113</v>
      </c>
      <c r="B38">
        <v>6</v>
      </c>
    </row>
    <row r="39" spans="1:2" x14ac:dyDescent="0.3">
      <c r="A39" t="s">
        <v>112</v>
      </c>
      <c r="B39">
        <v>3</v>
      </c>
    </row>
    <row r="40" spans="1:2" x14ac:dyDescent="0.3">
      <c r="A40" t="s">
        <v>111</v>
      </c>
      <c r="B40">
        <v>1</v>
      </c>
    </row>
  </sheetData>
  <pageMargins left="0.7" right="0.7" top="0.75" bottom="0.75" header="0.3" footer="0.3"/>
  <pageSetup paperSize="9" scale="7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4B1A9-A4E7-4687-828F-BA5662322925}">
  <dimension ref="A2:I40"/>
  <sheetViews>
    <sheetView zoomScale="66" zoomScaleNormal="66" workbookViewId="0">
      <selection activeCell="C1" sqref="C1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</cols>
  <sheetData>
    <row r="2" spans="1:9" ht="18" x14ac:dyDescent="0.35">
      <c r="B2" s="3" t="s">
        <v>78</v>
      </c>
    </row>
    <row r="5" spans="1:9" ht="30.6" customHeight="1" x14ac:dyDescent="0.3">
      <c r="C5" s="2"/>
      <c r="D5" s="2"/>
      <c r="E5" s="2"/>
      <c r="F5" s="2"/>
      <c r="G5" s="2"/>
    </row>
    <row r="6" spans="1:9" ht="28.8" x14ac:dyDescent="0.3">
      <c r="A6" s="4" t="s">
        <v>11</v>
      </c>
      <c r="B6" s="9" t="s">
        <v>12</v>
      </c>
      <c r="C6" s="6" t="s">
        <v>105</v>
      </c>
      <c r="D6" s="6" t="s">
        <v>106</v>
      </c>
      <c r="E6" s="6" t="s">
        <v>107</v>
      </c>
      <c r="F6" s="6" t="s">
        <v>108</v>
      </c>
      <c r="G6" s="6" t="s">
        <v>94</v>
      </c>
      <c r="H6" s="6" t="s">
        <v>82</v>
      </c>
      <c r="I6" s="2"/>
    </row>
    <row r="7" spans="1:9" x14ac:dyDescent="0.3">
      <c r="A7" s="4" t="s">
        <v>83</v>
      </c>
      <c r="B7" s="17" t="s">
        <v>245</v>
      </c>
      <c r="C7" s="5">
        <v>28</v>
      </c>
      <c r="D7" s="5">
        <v>30</v>
      </c>
      <c r="E7" s="5">
        <v>35</v>
      </c>
      <c r="F7" s="5">
        <f>SUM(C7:E7)</f>
        <v>93</v>
      </c>
      <c r="G7" s="5">
        <v>1</v>
      </c>
      <c r="H7" s="5">
        <v>6</v>
      </c>
    </row>
    <row r="8" spans="1:9" x14ac:dyDescent="0.3">
      <c r="A8" s="4"/>
      <c r="B8" s="5"/>
      <c r="C8" s="5"/>
      <c r="D8" s="5"/>
      <c r="E8" s="5"/>
      <c r="F8" s="5"/>
      <c r="G8" s="5"/>
      <c r="H8" s="5"/>
    </row>
    <row r="9" spans="1:9" x14ac:dyDescent="0.3">
      <c r="A9" s="4" t="s">
        <v>84</v>
      </c>
      <c r="B9" s="17" t="s">
        <v>227</v>
      </c>
      <c r="C9" s="5">
        <v>28</v>
      </c>
      <c r="D9" s="5">
        <v>30</v>
      </c>
      <c r="E9" s="5">
        <v>34</v>
      </c>
      <c r="F9" s="5">
        <f>SUM(C9:E9)</f>
        <v>92</v>
      </c>
      <c r="G9" s="5">
        <v>2</v>
      </c>
      <c r="H9" s="5">
        <v>5</v>
      </c>
    </row>
    <row r="10" spans="1:9" x14ac:dyDescent="0.3">
      <c r="A10" s="4" t="s">
        <v>85</v>
      </c>
      <c r="B10" s="17" t="s">
        <v>214</v>
      </c>
      <c r="C10" s="5">
        <v>19</v>
      </c>
      <c r="D10" s="5">
        <v>26</v>
      </c>
      <c r="E10" s="5">
        <v>34</v>
      </c>
      <c r="F10" s="5">
        <f>SUM(C10:E10)</f>
        <v>79</v>
      </c>
      <c r="G10" s="5">
        <v>3</v>
      </c>
      <c r="H10" s="5">
        <v>4</v>
      </c>
    </row>
    <row r="11" spans="1:9" x14ac:dyDescent="0.3">
      <c r="A11" s="4" t="s">
        <v>86</v>
      </c>
      <c r="B11" s="5"/>
      <c r="C11" s="5"/>
      <c r="D11" s="5"/>
      <c r="E11" s="5"/>
      <c r="F11" s="5"/>
      <c r="G11" s="5"/>
      <c r="H11" s="5"/>
    </row>
    <row r="12" spans="1:9" x14ac:dyDescent="0.3">
      <c r="A12" s="4" t="s">
        <v>86</v>
      </c>
      <c r="B12" s="17" t="s">
        <v>131</v>
      </c>
      <c r="C12" s="5">
        <v>12</v>
      </c>
      <c r="D12" s="5">
        <v>27</v>
      </c>
      <c r="E12" s="5">
        <v>34</v>
      </c>
      <c r="F12" s="5">
        <f>SUM(C12:E12)</f>
        <v>73</v>
      </c>
      <c r="G12" s="5">
        <v>6</v>
      </c>
      <c r="H12" s="5">
        <v>1</v>
      </c>
    </row>
    <row r="13" spans="1:9" x14ac:dyDescent="0.3">
      <c r="A13" s="4" t="s">
        <v>86</v>
      </c>
      <c r="B13" s="17" t="s">
        <v>151</v>
      </c>
      <c r="C13" s="5">
        <v>29</v>
      </c>
      <c r="D13" s="5">
        <v>13</v>
      </c>
      <c r="E13" s="5">
        <v>25</v>
      </c>
      <c r="F13" s="5">
        <f>SUM(C13:E13)</f>
        <v>67</v>
      </c>
      <c r="G13" s="5">
        <v>7</v>
      </c>
      <c r="H13" s="5"/>
    </row>
    <row r="14" spans="1:9" x14ac:dyDescent="0.3">
      <c r="A14" s="4"/>
      <c r="B14" s="5"/>
      <c r="C14" s="5"/>
      <c r="D14" s="5"/>
      <c r="E14" s="5"/>
      <c r="F14" s="5"/>
      <c r="G14" s="5"/>
      <c r="H14" s="5"/>
    </row>
    <row r="15" spans="1:9" x14ac:dyDescent="0.3">
      <c r="A15" s="4" t="s">
        <v>93</v>
      </c>
      <c r="B15" s="17" t="s">
        <v>170</v>
      </c>
      <c r="C15" s="5">
        <v>27</v>
      </c>
      <c r="D15" s="5">
        <v>12</v>
      </c>
      <c r="E15" s="5">
        <v>38</v>
      </c>
      <c r="F15" s="5">
        <f>SUM(C15:E15)</f>
        <v>77</v>
      </c>
      <c r="G15" s="5">
        <v>4</v>
      </c>
      <c r="H15" s="5">
        <v>3</v>
      </c>
    </row>
    <row r="16" spans="1:9" x14ac:dyDescent="0.3">
      <c r="A16" s="4" t="s">
        <v>93</v>
      </c>
      <c r="B16" s="17" t="s">
        <v>186</v>
      </c>
      <c r="C16" s="5">
        <v>10</v>
      </c>
      <c r="D16" s="5">
        <v>20</v>
      </c>
      <c r="E16" s="5">
        <v>31</v>
      </c>
      <c r="F16" s="5">
        <f>SUM(C16:E16)</f>
        <v>61</v>
      </c>
      <c r="G16" s="5">
        <v>8</v>
      </c>
      <c r="H16" s="5"/>
    </row>
    <row r="17" spans="1:8" x14ac:dyDescent="0.3">
      <c r="A17" s="4" t="s">
        <v>88</v>
      </c>
      <c r="B17" s="17" t="s">
        <v>200</v>
      </c>
      <c r="C17" s="5">
        <v>26</v>
      </c>
      <c r="D17" s="5">
        <v>21</v>
      </c>
      <c r="E17" s="5">
        <v>27</v>
      </c>
      <c r="F17" s="5">
        <f>SUM(C17:E17)</f>
        <v>74</v>
      </c>
      <c r="G17" s="5">
        <v>5</v>
      </c>
      <c r="H17" s="5">
        <v>2</v>
      </c>
    </row>
    <row r="18" spans="1:8" x14ac:dyDescent="0.3">
      <c r="A18" s="13"/>
    </row>
    <row r="19" spans="1:8" x14ac:dyDescent="0.3">
      <c r="A19" s="13"/>
    </row>
    <row r="20" spans="1:8" x14ac:dyDescent="0.3">
      <c r="A20" s="16"/>
    </row>
    <row r="35" spans="1:2" x14ac:dyDescent="0.3">
      <c r="A35" t="s">
        <v>110</v>
      </c>
      <c r="B35">
        <v>6</v>
      </c>
    </row>
    <row r="36" spans="1:2" x14ac:dyDescent="0.3">
      <c r="A36" t="s">
        <v>115</v>
      </c>
      <c r="B36">
        <v>5</v>
      </c>
    </row>
    <row r="37" spans="1:2" x14ac:dyDescent="0.3">
      <c r="A37" t="s">
        <v>114</v>
      </c>
      <c r="B37">
        <v>4</v>
      </c>
    </row>
    <row r="38" spans="1:2" x14ac:dyDescent="0.3">
      <c r="A38" t="s">
        <v>113</v>
      </c>
      <c r="B38">
        <v>1</v>
      </c>
    </row>
    <row r="39" spans="1:2" x14ac:dyDescent="0.3">
      <c r="A39" t="s">
        <v>112</v>
      </c>
      <c r="B39">
        <v>3</v>
      </c>
    </row>
    <row r="40" spans="1:2" x14ac:dyDescent="0.3">
      <c r="A40" t="s">
        <v>111</v>
      </c>
      <c r="B40">
        <v>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6CD1-289D-4E65-8152-D935CE255AF3}">
  <dimension ref="A2:I40"/>
  <sheetViews>
    <sheetView zoomScaleNormal="100" workbookViewId="0">
      <selection activeCell="A6" sqref="A6:D13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</cols>
  <sheetData>
    <row r="2" spans="1:9" ht="18" x14ac:dyDescent="0.35">
      <c r="B2" s="3" t="s">
        <v>104</v>
      </c>
    </row>
    <row r="5" spans="1:9" ht="30.6" customHeight="1" x14ac:dyDescent="0.3">
      <c r="C5" s="2"/>
      <c r="D5" s="2"/>
      <c r="E5" s="2"/>
      <c r="F5" s="2"/>
      <c r="G5" s="2"/>
    </row>
    <row r="6" spans="1:9" ht="25.05" customHeight="1" x14ac:dyDescent="0.3">
      <c r="A6" s="4" t="s">
        <v>11</v>
      </c>
      <c r="B6" s="4" t="s">
        <v>109</v>
      </c>
      <c r="C6" s="6" t="s">
        <v>94</v>
      </c>
      <c r="D6" s="6" t="s">
        <v>82</v>
      </c>
      <c r="E6" s="2"/>
      <c r="F6" s="2"/>
      <c r="G6" s="2"/>
      <c r="I6" s="2"/>
    </row>
    <row r="7" spans="1:9" ht="25.05" customHeight="1" x14ac:dyDescent="0.3">
      <c r="A7" s="4" t="s">
        <v>83</v>
      </c>
      <c r="B7" s="4" t="s">
        <v>187</v>
      </c>
      <c r="C7" s="4"/>
      <c r="D7" s="4"/>
    </row>
    <row r="8" spans="1:9" ht="25.05" customHeight="1" x14ac:dyDescent="0.3">
      <c r="A8" s="4" t="s">
        <v>84</v>
      </c>
      <c r="B8" s="4" t="s">
        <v>187</v>
      </c>
      <c r="C8" s="4"/>
      <c r="D8" s="4"/>
    </row>
    <row r="9" spans="1:9" ht="25.05" customHeight="1" x14ac:dyDescent="0.3">
      <c r="A9" s="4" t="s">
        <v>85</v>
      </c>
      <c r="B9" s="4" t="s">
        <v>187</v>
      </c>
      <c r="C9" s="4"/>
      <c r="D9" s="4"/>
    </row>
    <row r="10" spans="1:9" ht="25.05" customHeight="1" x14ac:dyDescent="0.3">
      <c r="A10" s="4" t="s">
        <v>86</v>
      </c>
      <c r="B10" s="4" t="s">
        <v>187</v>
      </c>
      <c r="C10" s="4"/>
      <c r="D10" s="4"/>
    </row>
    <row r="11" spans="1:9" ht="25.05" customHeight="1" x14ac:dyDescent="0.3">
      <c r="A11" s="4" t="s">
        <v>87</v>
      </c>
      <c r="B11" s="4" t="s">
        <v>187</v>
      </c>
      <c r="C11" s="4"/>
      <c r="D11" s="4"/>
    </row>
    <row r="12" spans="1:9" ht="25.05" customHeight="1" x14ac:dyDescent="0.3">
      <c r="A12" s="4" t="s">
        <v>88</v>
      </c>
      <c r="B12" s="4" t="s">
        <v>187</v>
      </c>
      <c r="C12" s="4"/>
      <c r="D12" s="4"/>
    </row>
    <row r="13" spans="1:9" ht="25.05" customHeight="1" x14ac:dyDescent="0.3"/>
    <row r="35" spans="1:2" x14ac:dyDescent="0.3">
      <c r="A35" t="s">
        <v>110</v>
      </c>
      <c r="B35">
        <v>0</v>
      </c>
    </row>
    <row r="36" spans="1:2" x14ac:dyDescent="0.3">
      <c r="A36" t="s">
        <v>115</v>
      </c>
      <c r="B36">
        <v>0</v>
      </c>
    </row>
    <row r="37" spans="1:2" x14ac:dyDescent="0.3">
      <c r="A37" t="s">
        <v>114</v>
      </c>
      <c r="B37">
        <v>0</v>
      </c>
    </row>
    <row r="38" spans="1:2" x14ac:dyDescent="0.3">
      <c r="A38" t="s">
        <v>113</v>
      </c>
      <c r="B38">
        <v>0</v>
      </c>
    </row>
    <row r="39" spans="1:2" x14ac:dyDescent="0.3">
      <c r="A39" t="s">
        <v>112</v>
      </c>
      <c r="B39">
        <v>0</v>
      </c>
    </row>
    <row r="40" spans="1:2" x14ac:dyDescent="0.3">
      <c r="A40" t="s">
        <v>111</v>
      </c>
      <c r="B40">
        <v>0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69E2-0DE5-4B13-85AC-EB2840E6436C}">
  <sheetPr>
    <pageSetUpPr fitToPage="1"/>
  </sheetPr>
  <dimension ref="A2:L40"/>
  <sheetViews>
    <sheetView workbookViewId="0">
      <selection activeCell="R11" sqref="R11"/>
    </sheetView>
  </sheetViews>
  <sheetFormatPr defaultRowHeight="14.4" x14ac:dyDescent="0.3"/>
  <cols>
    <col min="1" max="1" width="25.21875" customWidth="1"/>
    <col min="2" max="2" width="20.33203125" customWidth="1"/>
    <col min="3" max="3" width="19.5546875" customWidth="1"/>
    <col min="4" max="4" width="22.44140625" bestFit="1" customWidth="1"/>
    <col min="5" max="5" width="33.6640625" customWidth="1"/>
    <col min="6" max="6" width="15.21875" customWidth="1"/>
    <col min="7" max="7" width="20.21875" customWidth="1"/>
    <col min="8" max="8" width="17.44140625" customWidth="1"/>
    <col min="9" max="9" width="18.33203125" customWidth="1"/>
    <col min="10" max="10" width="11.33203125" customWidth="1"/>
    <col min="11" max="11" width="12.44140625" customWidth="1"/>
  </cols>
  <sheetData>
    <row r="2" spans="1:12" ht="18" x14ac:dyDescent="0.35">
      <c r="B2" s="3" t="s">
        <v>10</v>
      </c>
      <c r="C2" s="3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25.8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62.4" x14ac:dyDescent="0.3">
      <c r="A6" s="10" t="s">
        <v>0</v>
      </c>
      <c r="B6" s="10" t="s">
        <v>7</v>
      </c>
      <c r="C6" s="10" t="s">
        <v>8</v>
      </c>
      <c r="D6" s="10" t="s">
        <v>9</v>
      </c>
      <c r="E6" s="10" t="s">
        <v>6</v>
      </c>
      <c r="F6" s="10" t="s">
        <v>5</v>
      </c>
      <c r="G6" s="10" t="s">
        <v>4</v>
      </c>
      <c r="H6" s="10" t="s">
        <v>3</v>
      </c>
      <c r="I6" s="10" t="s">
        <v>2</v>
      </c>
      <c r="J6" s="10" t="s">
        <v>1</v>
      </c>
      <c r="K6" s="6" t="s">
        <v>94</v>
      </c>
      <c r="L6" s="10" t="s">
        <v>82</v>
      </c>
    </row>
    <row r="7" spans="1:12" ht="25.05" customHeight="1" x14ac:dyDescent="0.3">
      <c r="A7" s="4" t="s">
        <v>83</v>
      </c>
      <c r="B7" s="5" t="s">
        <v>245</v>
      </c>
      <c r="C7" s="5" t="s">
        <v>246</v>
      </c>
      <c r="D7" s="5" t="s">
        <v>247</v>
      </c>
      <c r="E7" s="5">
        <v>30</v>
      </c>
      <c r="F7" s="5">
        <v>40</v>
      </c>
      <c r="G7" s="5">
        <v>14</v>
      </c>
      <c r="H7" s="5">
        <v>13</v>
      </c>
      <c r="I7" s="5">
        <v>6</v>
      </c>
      <c r="J7" s="5">
        <f>SUM(E7:I7)</f>
        <v>103</v>
      </c>
      <c r="K7" s="5">
        <v>6</v>
      </c>
      <c r="L7" s="5">
        <v>1</v>
      </c>
    </row>
    <row r="8" spans="1:12" ht="25.05" customHeight="1" x14ac:dyDescent="0.3">
      <c r="A8" s="4" t="s">
        <v>84</v>
      </c>
      <c r="B8" s="5" t="s">
        <v>218</v>
      </c>
      <c r="C8" s="5" t="s">
        <v>219</v>
      </c>
      <c r="D8" s="5" t="s">
        <v>220</v>
      </c>
      <c r="E8" s="5">
        <v>40</v>
      </c>
      <c r="F8" s="5">
        <v>38</v>
      </c>
      <c r="G8" s="5">
        <v>14</v>
      </c>
      <c r="H8" s="5">
        <v>15</v>
      </c>
      <c r="I8" s="5">
        <v>6</v>
      </c>
      <c r="J8" s="5">
        <f t="shared" ref="J8:J14" si="0">SUM(E8:I8)</f>
        <v>113</v>
      </c>
      <c r="K8" s="5">
        <v>4</v>
      </c>
      <c r="L8" s="5">
        <v>3</v>
      </c>
    </row>
    <row r="9" spans="1:12" ht="25.05" customHeight="1" x14ac:dyDescent="0.3">
      <c r="A9" s="4" t="s">
        <v>85</v>
      </c>
      <c r="B9" s="5" t="s">
        <v>216</v>
      </c>
      <c r="C9" s="5" t="s">
        <v>217</v>
      </c>
      <c r="D9" s="5" t="s">
        <v>207</v>
      </c>
      <c r="E9" s="5">
        <v>42</v>
      </c>
      <c r="F9" s="5">
        <v>43</v>
      </c>
      <c r="G9" s="5">
        <v>15</v>
      </c>
      <c r="H9" s="5">
        <v>15</v>
      </c>
      <c r="I9" s="5">
        <v>8</v>
      </c>
      <c r="J9" s="5">
        <f t="shared" si="0"/>
        <v>123</v>
      </c>
      <c r="K9" s="5">
        <v>3</v>
      </c>
      <c r="L9" s="5">
        <v>4</v>
      </c>
    </row>
    <row r="10" spans="1:12" ht="25.05" customHeight="1" x14ac:dyDescent="0.3">
      <c r="A10" s="4" t="s">
        <v>89</v>
      </c>
      <c r="B10" s="5" t="s">
        <v>135</v>
      </c>
      <c r="C10" s="5" t="s">
        <v>136</v>
      </c>
      <c r="D10" s="5" t="s">
        <v>125</v>
      </c>
      <c r="E10" s="5">
        <v>48</v>
      </c>
      <c r="F10" s="5">
        <v>45</v>
      </c>
      <c r="G10" s="5">
        <v>20</v>
      </c>
      <c r="H10" s="5">
        <v>20</v>
      </c>
      <c r="I10" s="5">
        <v>10</v>
      </c>
      <c r="J10" s="5">
        <f t="shared" si="0"/>
        <v>143</v>
      </c>
      <c r="K10" s="5">
        <v>1</v>
      </c>
      <c r="L10" s="5">
        <v>6</v>
      </c>
    </row>
    <row r="11" spans="1:12" ht="25.05" customHeight="1" x14ac:dyDescent="0.3">
      <c r="A11" s="4" t="s">
        <v>91</v>
      </c>
      <c r="B11" s="5" t="s">
        <v>157</v>
      </c>
      <c r="C11" s="5" t="s">
        <v>166</v>
      </c>
      <c r="D11" s="5" t="s">
        <v>167</v>
      </c>
      <c r="E11" s="5">
        <v>32</v>
      </c>
      <c r="F11" s="5">
        <v>40</v>
      </c>
      <c r="G11" s="5">
        <v>14</v>
      </c>
      <c r="H11" s="5">
        <v>10</v>
      </c>
      <c r="I11" s="5">
        <v>6</v>
      </c>
      <c r="J11" s="5">
        <f t="shared" si="0"/>
        <v>102</v>
      </c>
      <c r="K11" s="5">
        <v>7</v>
      </c>
      <c r="L11" s="5"/>
    </row>
    <row r="12" spans="1:12" ht="25.05" customHeight="1" x14ac:dyDescent="0.3">
      <c r="A12" s="4" t="s">
        <v>92</v>
      </c>
      <c r="B12" s="5" t="s">
        <v>168</v>
      </c>
      <c r="C12" s="5" t="s">
        <v>161</v>
      </c>
      <c r="D12" s="5" t="s">
        <v>169</v>
      </c>
      <c r="E12" s="5">
        <v>33</v>
      </c>
      <c r="F12" s="5">
        <v>40</v>
      </c>
      <c r="G12" s="5">
        <v>14</v>
      </c>
      <c r="H12" s="5">
        <v>11</v>
      </c>
      <c r="I12" s="5">
        <v>6</v>
      </c>
      <c r="J12" s="5">
        <f t="shared" si="0"/>
        <v>104</v>
      </c>
      <c r="K12" s="5">
        <v>5</v>
      </c>
      <c r="L12" s="5">
        <v>2</v>
      </c>
    </row>
    <row r="13" spans="1:12" ht="25.05" customHeight="1" x14ac:dyDescent="0.3">
      <c r="A13" s="4" t="s">
        <v>88</v>
      </c>
      <c r="B13" s="5" t="s">
        <v>238</v>
      </c>
      <c r="C13" s="5" t="s">
        <v>197</v>
      </c>
      <c r="D13" s="5" t="s">
        <v>239</v>
      </c>
      <c r="E13" s="5">
        <v>46</v>
      </c>
      <c r="F13" s="5">
        <v>43</v>
      </c>
      <c r="G13" s="5">
        <v>18</v>
      </c>
      <c r="H13" s="5">
        <v>18</v>
      </c>
      <c r="I13" s="5">
        <v>8</v>
      </c>
      <c r="J13" s="5">
        <f t="shared" si="0"/>
        <v>133</v>
      </c>
      <c r="K13" s="5">
        <v>2</v>
      </c>
      <c r="L13" s="5">
        <v>5</v>
      </c>
    </row>
    <row r="14" spans="1:12" ht="25.05" customHeight="1" x14ac:dyDescent="0.3">
      <c r="A14" s="4"/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  <c r="K14" s="5"/>
      <c r="L14" s="5"/>
    </row>
    <row r="16" spans="1:12" x14ac:dyDescent="0.3">
      <c r="E16" s="13"/>
    </row>
    <row r="23" spans="5:6" x14ac:dyDescent="0.3">
      <c r="E23" s="14"/>
      <c r="F23" s="15"/>
    </row>
    <row r="24" spans="5:6" x14ac:dyDescent="0.3">
      <c r="E24" s="13"/>
    </row>
    <row r="34" spans="1:3" x14ac:dyDescent="0.3">
      <c r="A34" s="12" t="s">
        <v>0</v>
      </c>
      <c r="B34" s="12" t="s">
        <v>82</v>
      </c>
    </row>
    <row r="35" spans="1:3" x14ac:dyDescent="0.3">
      <c r="A35" s="12" t="s">
        <v>110</v>
      </c>
      <c r="B35" s="12">
        <v>1</v>
      </c>
      <c r="C35" t="s">
        <v>83</v>
      </c>
    </row>
    <row r="36" spans="1:3" x14ac:dyDescent="0.3">
      <c r="A36" s="12" t="s">
        <v>115</v>
      </c>
      <c r="B36" s="12">
        <v>3</v>
      </c>
      <c r="C36" t="s">
        <v>84</v>
      </c>
    </row>
    <row r="37" spans="1:3" x14ac:dyDescent="0.3">
      <c r="A37" s="12" t="s">
        <v>114</v>
      </c>
      <c r="B37" s="12">
        <v>4</v>
      </c>
      <c r="C37" t="s">
        <v>85</v>
      </c>
    </row>
    <row r="38" spans="1:3" x14ac:dyDescent="0.3">
      <c r="A38" s="12" t="s">
        <v>113</v>
      </c>
      <c r="B38" s="12">
        <v>6</v>
      </c>
      <c r="C38" t="s">
        <v>86</v>
      </c>
    </row>
    <row r="39" spans="1:3" x14ac:dyDescent="0.3">
      <c r="A39" s="12" t="s">
        <v>112</v>
      </c>
      <c r="B39" s="12">
        <v>2</v>
      </c>
      <c r="C39" t="s">
        <v>93</v>
      </c>
    </row>
    <row r="40" spans="1:3" x14ac:dyDescent="0.3">
      <c r="A40" s="12" t="s">
        <v>111</v>
      </c>
      <c r="B40" s="12">
        <v>5</v>
      </c>
      <c r="C40" t="s">
        <v>88</v>
      </c>
    </row>
  </sheetData>
  <pageMargins left="0.7" right="0.7" top="0.75" bottom="0.75" header="0.3" footer="0.3"/>
  <pageSetup paperSize="9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AA28-8A52-4A5F-B469-B6AC49082D4A}">
  <sheetPr>
    <pageSetUpPr fitToPage="1"/>
  </sheetPr>
  <dimension ref="A2:I40"/>
  <sheetViews>
    <sheetView topLeftCell="A3" workbookViewId="0">
      <selection activeCell="B41" sqref="B41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1.88671875" customWidth="1"/>
    <col min="4" max="4" width="13" customWidth="1"/>
    <col min="5" max="5" width="17" customWidth="1"/>
    <col min="6" max="6" width="17.109375" customWidth="1"/>
    <col min="7" max="7" width="18.77734375" customWidth="1"/>
  </cols>
  <sheetData>
    <row r="2" spans="1:9" ht="18" x14ac:dyDescent="0.35">
      <c r="B2" s="3" t="s">
        <v>20</v>
      </c>
    </row>
    <row r="5" spans="1:9" ht="30.6" customHeight="1" x14ac:dyDescent="0.3"/>
    <row r="6" spans="1:9" ht="25.05" customHeight="1" x14ac:dyDescent="0.3">
      <c r="A6" s="4" t="s">
        <v>11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94</v>
      </c>
      <c r="I6" s="4" t="s">
        <v>82</v>
      </c>
    </row>
    <row r="7" spans="1:9" ht="25.05" customHeight="1" x14ac:dyDescent="0.3">
      <c r="A7" s="4" t="s">
        <v>83</v>
      </c>
      <c r="B7" s="5" t="s">
        <v>247</v>
      </c>
      <c r="C7" s="5">
        <v>17</v>
      </c>
      <c r="D7" s="5">
        <v>16</v>
      </c>
      <c r="E7" s="5">
        <v>18</v>
      </c>
      <c r="F7" s="5">
        <v>17</v>
      </c>
      <c r="G7" s="5">
        <f>SUM(C7:F7)</f>
        <v>68</v>
      </c>
      <c r="H7" s="5"/>
      <c r="I7" s="5"/>
    </row>
    <row r="8" spans="1:9" ht="25.05" customHeight="1" x14ac:dyDescent="0.3">
      <c r="A8" s="4" t="s">
        <v>83</v>
      </c>
      <c r="B8" s="5" t="s">
        <v>248</v>
      </c>
      <c r="C8" s="5">
        <v>19</v>
      </c>
      <c r="D8" s="5">
        <v>19</v>
      </c>
      <c r="E8" s="5">
        <v>25</v>
      </c>
      <c r="F8" s="5">
        <v>27</v>
      </c>
      <c r="G8" s="5">
        <f t="shared" ref="G8:G21" si="0">SUM(C8:F8)</f>
        <v>90</v>
      </c>
      <c r="H8" s="5"/>
      <c r="I8" s="5"/>
    </row>
    <row r="9" spans="1:9" ht="25.05" customHeight="1" x14ac:dyDescent="0.3">
      <c r="A9" s="4" t="s">
        <v>83</v>
      </c>
      <c r="B9" s="5" t="s">
        <v>249</v>
      </c>
      <c r="C9" s="5">
        <v>19</v>
      </c>
      <c r="D9" s="5">
        <v>19</v>
      </c>
      <c r="E9" s="5">
        <v>27</v>
      </c>
      <c r="F9" s="5">
        <v>27</v>
      </c>
      <c r="G9" s="5">
        <f t="shared" si="0"/>
        <v>92</v>
      </c>
      <c r="H9" s="5"/>
      <c r="I9" s="5"/>
    </row>
    <row r="10" spans="1:9" ht="25.05" customHeight="1" x14ac:dyDescent="0.3">
      <c r="A10" s="4" t="s">
        <v>84</v>
      </c>
      <c r="B10" s="5" t="s">
        <v>220</v>
      </c>
      <c r="C10" s="5">
        <v>16</v>
      </c>
      <c r="D10" s="5">
        <v>16</v>
      </c>
      <c r="E10" s="5">
        <v>22</v>
      </c>
      <c r="F10" s="5">
        <v>23</v>
      </c>
      <c r="G10" s="5">
        <f t="shared" si="0"/>
        <v>77</v>
      </c>
      <c r="H10" s="5"/>
      <c r="I10" s="5"/>
    </row>
    <row r="11" spans="1:9" ht="25.05" customHeight="1" x14ac:dyDescent="0.3">
      <c r="A11" s="4" t="s">
        <v>84</v>
      </c>
      <c r="B11" s="5" t="s">
        <v>230</v>
      </c>
      <c r="C11" s="5"/>
      <c r="D11" s="5"/>
      <c r="E11" s="5"/>
      <c r="F11" s="5"/>
      <c r="G11" s="5">
        <f t="shared" si="0"/>
        <v>0</v>
      </c>
      <c r="H11" s="5"/>
      <c r="I11" s="5"/>
    </row>
    <row r="12" spans="1:9" ht="25.05" customHeight="1" x14ac:dyDescent="0.3">
      <c r="A12" s="4" t="s">
        <v>85</v>
      </c>
      <c r="B12" s="5" t="s">
        <v>211</v>
      </c>
      <c r="C12" s="5">
        <v>18</v>
      </c>
      <c r="D12" s="5">
        <v>18</v>
      </c>
      <c r="E12" s="5">
        <v>29</v>
      </c>
      <c r="F12" s="5">
        <v>28</v>
      </c>
      <c r="G12" s="5">
        <f t="shared" si="0"/>
        <v>93</v>
      </c>
      <c r="H12" s="5"/>
      <c r="I12" s="5"/>
    </row>
    <row r="13" spans="1:9" ht="25.05" customHeight="1" x14ac:dyDescent="0.3">
      <c r="A13" s="4" t="s">
        <v>85</v>
      </c>
      <c r="B13" s="5" t="s">
        <v>204</v>
      </c>
      <c r="C13" s="5"/>
      <c r="D13" s="5"/>
      <c r="E13" s="5"/>
      <c r="F13" s="5"/>
      <c r="G13" s="5">
        <f t="shared" si="0"/>
        <v>0</v>
      </c>
      <c r="H13" s="5"/>
      <c r="I13" s="5"/>
    </row>
    <row r="14" spans="1:9" ht="25.05" customHeight="1" x14ac:dyDescent="0.3">
      <c r="A14" s="4" t="s">
        <v>85</v>
      </c>
      <c r="B14" s="5" t="s">
        <v>215</v>
      </c>
      <c r="C14" s="5"/>
      <c r="D14" s="5"/>
      <c r="E14" s="5"/>
      <c r="F14" s="5"/>
      <c r="G14" s="5">
        <f t="shared" si="0"/>
        <v>0</v>
      </c>
      <c r="H14" s="5"/>
      <c r="I14" s="5"/>
    </row>
    <row r="15" spans="1:9" ht="25.05" customHeight="1" x14ac:dyDescent="0.3">
      <c r="A15" s="4" t="s">
        <v>86</v>
      </c>
      <c r="B15" s="5" t="s">
        <v>138</v>
      </c>
      <c r="C15" s="5">
        <v>17</v>
      </c>
      <c r="D15" s="5">
        <v>19</v>
      </c>
      <c r="E15" s="5">
        <v>27</v>
      </c>
      <c r="F15" s="5">
        <v>27</v>
      </c>
      <c r="G15" s="5">
        <f t="shared" si="0"/>
        <v>90</v>
      </c>
      <c r="H15" s="5"/>
      <c r="I15" s="5"/>
    </row>
    <row r="16" spans="1:9" ht="25.05" customHeight="1" x14ac:dyDescent="0.3">
      <c r="A16" s="4" t="s">
        <v>93</v>
      </c>
      <c r="B16" s="5" t="s">
        <v>161</v>
      </c>
      <c r="C16" s="5">
        <v>18</v>
      </c>
      <c r="D16" s="5">
        <v>15</v>
      </c>
      <c r="E16" s="5">
        <v>22</v>
      </c>
      <c r="F16" s="5">
        <v>23</v>
      </c>
      <c r="G16" s="5">
        <f t="shared" si="0"/>
        <v>78</v>
      </c>
      <c r="H16" s="5"/>
      <c r="I16" s="5"/>
    </row>
    <row r="17" spans="1:9" ht="25.05" customHeight="1" x14ac:dyDescent="0.3">
      <c r="A17" s="4" t="s">
        <v>93</v>
      </c>
      <c r="B17" s="5" t="s">
        <v>170</v>
      </c>
      <c r="C17" s="5">
        <v>20</v>
      </c>
      <c r="D17" s="5">
        <v>20</v>
      </c>
      <c r="E17" s="5">
        <v>28</v>
      </c>
      <c r="F17" s="5">
        <v>29</v>
      </c>
      <c r="G17" s="5">
        <f t="shared" si="0"/>
        <v>97</v>
      </c>
      <c r="H17" s="5"/>
      <c r="I17" s="5"/>
    </row>
    <row r="18" spans="1:9" ht="25.05" customHeight="1" x14ac:dyDescent="0.3">
      <c r="A18" s="4" t="s">
        <v>87</v>
      </c>
      <c r="B18" s="5" t="s">
        <v>171</v>
      </c>
      <c r="C18" s="5">
        <v>19</v>
      </c>
      <c r="D18" s="5">
        <v>16</v>
      </c>
      <c r="E18" s="5">
        <v>22</v>
      </c>
      <c r="F18" s="5">
        <v>20</v>
      </c>
      <c r="G18" s="5">
        <f t="shared" si="0"/>
        <v>77</v>
      </c>
      <c r="H18" s="5"/>
      <c r="I18" s="5"/>
    </row>
    <row r="19" spans="1:9" ht="25.05" customHeight="1" x14ac:dyDescent="0.3">
      <c r="A19" s="4" t="s">
        <v>87</v>
      </c>
      <c r="B19" s="5" t="s">
        <v>172</v>
      </c>
      <c r="C19" s="5">
        <v>16</v>
      </c>
      <c r="D19" s="5">
        <v>18</v>
      </c>
      <c r="E19" s="5">
        <v>18</v>
      </c>
      <c r="F19" s="5">
        <v>18</v>
      </c>
      <c r="G19" s="5">
        <f t="shared" si="0"/>
        <v>70</v>
      </c>
      <c r="H19" s="5"/>
      <c r="I19" s="5"/>
    </row>
    <row r="20" spans="1:9" ht="25.05" customHeight="1" x14ac:dyDescent="0.3">
      <c r="A20" s="4" t="s">
        <v>88</v>
      </c>
      <c r="B20" s="5" t="s">
        <v>197</v>
      </c>
      <c r="C20" s="5">
        <v>20</v>
      </c>
      <c r="D20" s="5">
        <v>19</v>
      </c>
      <c r="E20" s="5">
        <v>27</v>
      </c>
      <c r="F20" s="5">
        <v>25</v>
      </c>
      <c r="G20" s="5">
        <f t="shared" si="0"/>
        <v>91</v>
      </c>
      <c r="H20" s="5"/>
      <c r="I20" s="5"/>
    </row>
    <row r="21" spans="1:9" ht="25.05" customHeight="1" x14ac:dyDescent="0.3">
      <c r="A21" s="4" t="s">
        <v>88</v>
      </c>
      <c r="B21" s="5" t="s">
        <v>196</v>
      </c>
      <c r="C21" s="5">
        <v>16</v>
      </c>
      <c r="D21" s="5">
        <v>16</v>
      </c>
      <c r="E21" s="5">
        <v>18</v>
      </c>
      <c r="F21" s="5">
        <v>18</v>
      </c>
      <c r="G21" s="5">
        <f t="shared" si="0"/>
        <v>68</v>
      </c>
      <c r="H21" s="5"/>
      <c r="I21" s="5"/>
    </row>
    <row r="34" spans="1:2" x14ac:dyDescent="0.3">
      <c r="B34" t="s">
        <v>82</v>
      </c>
    </row>
    <row r="35" spans="1:2" x14ac:dyDescent="0.3">
      <c r="A35" t="s">
        <v>110</v>
      </c>
      <c r="B35">
        <v>4</v>
      </c>
    </row>
    <row r="36" spans="1:2" x14ac:dyDescent="0.3">
      <c r="A36" t="s">
        <v>115</v>
      </c>
      <c r="B36">
        <v>1</v>
      </c>
    </row>
    <row r="37" spans="1:2" x14ac:dyDescent="0.3">
      <c r="A37" t="s">
        <v>114</v>
      </c>
      <c r="B37">
        <v>5</v>
      </c>
    </row>
    <row r="38" spans="1:2" x14ac:dyDescent="0.3">
      <c r="A38" t="s">
        <v>113</v>
      </c>
      <c r="B38">
        <v>2</v>
      </c>
    </row>
    <row r="39" spans="1:2" x14ac:dyDescent="0.3">
      <c r="A39" t="s">
        <v>112</v>
      </c>
      <c r="B39">
        <v>6</v>
      </c>
    </row>
    <row r="40" spans="1:2" x14ac:dyDescent="0.3">
      <c r="A40" t="s">
        <v>111</v>
      </c>
      <c r="B40">
        <v>3</v>
      </c>
    </row>
  </sheetData>
  <pageMargins left="0.7" right="0.7" top="0.75" bottom="0.75" header="0.3" footer="0.3"/>
  <pageSetup paperSize="9" scale="7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75BF-4BDF-4972-8F2E-A4B805FEB50C}">
  <sheetPr>
    <pageSetUpPr fitToPage="1"/>
  </sheetPr>
  <dimension ref="A2:I40"/>
  <sheetViews>
    <sheetView topLeftCell="A5" workbookViewId="0">
      <selection activeCell="B37" sqref="B37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1.88671875" customWidth="1"/>
    <col min="4" max="4" width="13" customWidth="1"/>
    <col min="5" max="5" width="17" customWidth="1"/>
    <col min="6" max="6" width="17.109375" customWidth="1"/>
    <col min="7" max="7" width="18.77734375" customWidth="1"/>
  </cols>
  <sheetData>
    <row r="2" spans="1:9" ht="18" x14ac:dyDescent="0.35">
      <c r="B2" s="3" t="s">
        <v>19</v>
      </c>
    </row>
    <row r="5" spans="1:9" ht="30.6" customHeight="1" x14ac:dyDescent="0.3"/>
    <row r="6" spans="1:9" ht="25.05" customHeight="1" x14ac:dyDescent="0.3">
      <c r="A6" s="4" t="s">
        <v>11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94</v>
      </c>
      <c r="I6" s="4" t="s">
        <v>82</v>
      </c>
    </row>
    <row r="7" spans="1:9" ht="25.05" customHeight="1" x14ac:dyDescent="0.3">
      <c r="A7" s="4" t="s">
        <v>83</v>
      </c>
      <c r="B7" s="5" t="s">
        <v>246</v>
      </c>
      <c r="C7" s="4">
        <v>19</v>
      </c>
      <c r="D7" s="4">
        <v>20</v>
      </c>
      <c r="E7" s="4">
        <v>25</v>
      </c>
      <c r="F7" s="4">
        <v>25</v>
      </c>
      <c r="G7" s="4">
        <f>SUM(C7:F7)</f>
        <v>89</v>
      </c>
      <c r="H7" s="4">
        <v>2</v>
      </c>
      <c r="I7" s="5"/>
    </row>
    <row r="8" spans="1:9" ht="25.05" customHeight="1" x14ac:dyDescent="0.3">
      <c r="A8" s="4" t="s">
        <v>83</v>
      </c>
      <c r="B8" s="5" t="s">
        <v>245</v>
      </c>
      <c r="C8" s="4">
        <v>18</v>
      </c>
      <c r="D8" s="4">
        <v>17</v>
      </c>
      <c r="E8" s="4">
        <v>20</v>
      </c>
      <c r="F8" s="4">
        <v>25</v>
      </c>
      <c r="G8" s="4">
        <f t="shared" ref="G8:G18" si="0">SUM(C8:F8)</f>
        <v>80</v>
      </c>
      <c r="H8" s="4">
        <v>5</v>
      </c>
      <c r="I8" s="5"/>
    </row>
    <row r="9" spans="1:9" ht="25.05" customHeight="1" x14ac:dyDescent="0.3">
      <c r="A9" s="4" t="s">
        <v>84</v>
      </c>
      <c r="B9" s="5" t="s">
        <v>227</v>
      </c>
      <c r="C9" s="5">
        <v>16</v>
      </c>
      <c r="D9" s="5">
        <v>16</v>
      </c>
      <c r="E9" s="5">
        <v>19</v>
      </c>
      <c r="F9" s="5">
        <v>19</v>
      </c>
      <c r="G9" s="4">
        <f t="shared" si="0"/>
        <v>70</v>
      </c>
      <c r="H9" s="5">
        <v>12</v>
      </c>
      <c r="I9" s="5"/>
    </row>
    <row r="10" spans="1:9" ht="25.05" customHeight="1" x14ac:dyDescent="0.3">
      <c r="A10" s="4" t="s">
        <v>84</v>
      </c>
      <c r="B10" s="5" t="s">
        <v>228</v>
      </c>
      <c r="C10" s="5">
        <v>19</v>
      </c>
      <c r="D10" s="5">
        <v>15</v>
      </c>
      <c r="E10" s="5">
        <v>20</v>
      </c>
      <c r="F10" s="5">
        <v>20</v>
      </c>
      <c r="G10" s="4">
        <f t="shared" si="0"/>
        <v>74</v>
      </c>
      <c r="H10" s="5">
        <v>10</v>
      </c>
      <c r="I10" s="5"/>
    </row>
    <row r="11" spans="1:9" ht="25.05" customHeight="1" x14ac:dyDescent="0.3">
      <c r="A11" s="4" t="s">
        <v>84</v>
      </c>
      <c r="B11" s="5" t="s">
        <v>229</v>
      </c>
      <c r="C11" s="5">
        <v>19</v>
      </c>
      <c r="D11" s="5">
        <v>16</v>
      </c>
      <c r="E11" s="5">
        <v>20</v>
      </c>
      <c r="F11" s="5">
        <v>22</v>
      </c>
      <c r="G11" s="4">
        <f t="shared" si="0"/>
        <v>77</v>
      </c>
      <c r="H11" s="5">
        <v>7</v>
      </c>
      <c r="I11" s="5"/>
    </row>
    <row r="12" spans="1:9" ht="25.05" customHeight="1" x14ac:dyDescent="0.3">
      <c r="A12" s="4" t="s">
        <v>85</v>
      </c>
      <c r="B12" s="5" t="s">
        <v>206</v>
      </c>
      <c r="C12" s="5">
        <v>18</v>
      </c>
      <c r="D12" s="5">
        <v>16</v>
      </c>
      <c r="E12" s="5">
        <v>23</v>
      </c>
      <c r="F12" s="5">
        <v>22</v>
      </c>
      <c r="G12" s="4">
        <f t="shared" si="0"/>
        <v>79</v>
      </c>
      <c r="H12" s="5">
        <v>6</v>
      </c>
      <c r="I12" s="5"/>
    </row>
    <row r="13" spans="1:9" ht="25.05" customHeight="1" x14ac:dyDescent="0.3">
      <c r="A13" s="4" t="s">
        <v>86</v>
      </c>
      <c r="B13" s="5" t="s">
        <v>139</v>
      </c>
      <c r="C13" s="5">
        <v>18</v>
      </c>
      <c r="D13" s="5">
        <v>16</v>
      </c>
      <c r="E13" s="5">
        <v>22</v>
      </c>
      <c r="F13" s="5">
        <v>20</v>
      </c>
      <c r="G13" s="4">
        <f t="shared" si="0"/>
        <v>76</v>
      </c>
      <c r="H13" s="5">
        <v>8</v>
      </c>
      <c r="I13" s="5"/>
    </row>
    <row r="14" spans="1:9" ht="25.05" customHeight="1" x14ac:dyDescent="0.3">
      <c r="A14" s="4" t="s">
        <v>86</v>
      </c>
      <c r="B14" s="5" t="s">
        <v>140</v>
      </c>
      <c r="C14" s="5">
        <v>18</v>
      </c>
      <c r="D14" s="5">
        <v>16</v>
      </c>
      <c r="E14" s="5">
        <v>20</v>
      </c>
      <c r="F14" s="5">
        <v>19</v>
      </c>
      <c r="G14" s="4">
        <f t="shared" si="0"/>
        <v>73</v>
      </c>
      <c r="H14" s="5">
        <v>11</v>
      </c>
      <c r="I14" s="5"/>
    </row>
    <row r="15" spans="1:9" ht="25.05" customHeight="1" x14ac:dyDescent="0.3">
      <c r="A15" s="4" t="s">
        <v>86</v>
      </c>
      <c r="B15" s="5" t="s">
        <v>141</v>
      </c>
      <c r="C15" s="5">
        <v>18</v>
      </c>
      <c r="D15" s="5">
        <v>16</v>
      </c>
      <c r="E15" s="5">
        <v>21</v>
      </c>
      <c r="F15" s="5">
        <v>20</v>
      </c>
      <c r="G15" s="4">
        <f t="shared" si="0"/>
        <v>75</v>
      </c>
      <c r="H15" s="5">
        <v>9</v>
      </c>
      <c r="I15" s="5"/>
    </row>
    <row r="16" spans="1:9" ht="25.05" customHeight="1" x14ac:dyDescent="0.3">
      <c r="A16" s="4" t="s">
        <v>93</v>
      </c>
      <c r="B16" s="5" t="s">
        <v>166</v>
      </c>
      <c r="C16" s="5">
        <v>19</v>
      </c>
      <c r="D16" s="5">
        <v>20</v>
      </c>
      <c r="E16" s="5">
        <v>27</v>
      </c>
      <c r="F16" s="5">
        <v>27</v>
      </c>
      <c r="G16" s="4">
        <f t="shared" si="0"/>
        <v>93</v>
      </c>
      <c r="H16" s="5">
        <v>1</v>
      </c>
      <c r="I16" s="5"/>
    </row>
    <row r="17" spans="1:8" x14ac:dyDescent="0.3">
      <c r="A17" s="16" t="s">
        <v>86</v>
      </c>
      <c r="B17" s="18" t="s">
        <v>152</v>
      </c>
      <c r="C17" s="18">
        <v>18</v>
      </c>
      <c r="D17" s="18">
        <v>17</v>
      </c>
      <c r="E17" s="18">
        <v>24</v>
      </c>
      <c r="F17" s="18">
        <v>24</v>
      </c>
      <c r="G17" s="16">
        <f t="shared" si="0"/>
        <v>83</v>
      </c>
      <c r="H17" s="18">
        <v>3</v>
      </c>
    </row>
    <row r="18" spans="1:8" x14ac:dyDescent="0.3">
      <c r="A18" s="16" t="s">
        <v>278</v>
      </c>
      <c r="B18" s="18" t="s">
        <v>193</v>
      </c>
      <c r="C18" s="18">
        <v>18</v>
      </c>
      <c r="D18" s="18">
        <v>19</v>
      </c>
      <c r="E18" s="18">
        <v>25</v>
      </c>
      <c r="F18" s="18">
        <v>20</v>
      </c>
      <c r="G18" s="16">
        <f t="shared" si="0"/>
        <v>82</v>
      </c>
      <c r="H18" s="18">
        <v>4</v>
      </c>
    </row>
    <row r="34" spans="1:2" x14ac:dyDescent="0.3">
      <c r="B34" t="s">
        <v>82</v>
      </c>
    </row>
    <row r="35" spans="1:2" x14ac:dyDescent="0.3">
      <c r="A35" t="s">
        <v>110</v>
      </c>
      <c r="B35">
        <v>5</v>
      </c>
    </row>
    <row r="36" spans="1:2" x14ac:dyDescent="0.3">
      <c r="A36" t="s">
        <v>115</v>
      </c>
      <c r="B36">
        <v>1</v>
      </c>
    </row>
    <row r="37" spans="1:2" x14ac:dyDescent="0.3">
      <c r="A37" t="s">
        <v>114</v>
      </c>
      <c r="B37">
        <v>2</v>
      </c>
    </row>
    <row r="38" spans="1:2" x14ac:dyDescent="0.3">
      <c r="A38" t="s">
        <v>113</v>
      </c>
      <c r="B38">
        <v>4</v>
      </c>
    </row>
    <row r="39" spans="1:2" x14ac:dyDescent="0.3">
      <c r="A39" t="s">
        <v>112</v>
      </c>
      <c r="B39">
        <v>6</v>
      </c>
    </row>
    <row r="40" spans="1:2" x14ac:dyDescent="0.3">
      <c r="A40" t="s">
        <v>111</v>
      </c>
      <c r="B40">
        <v>3</v>
      </c>
    </row>
  </sheetData>
  <pageMargins left="0.7" right="0.7" top="0.75" bottom="0.75" header="0.3" footer="0.3"/>
  <pageSetup paperSize="9"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08C74-07A4-4CA6-A11F-A5179FAB6F29}">
  <sheetPr>
    <pageSetUpPr fitToPage="1"/>
  </sheetPr>
  <dimension ref="A2:I40"/>
  <sheetViews>
    <sheetView topLeftCell="A6" workbookViewId="0">
      <selection activeCell="B16" sqref="B16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1.88671875" customWidth="1"/>
    <col min="4" max="4" width="13" customWidth="1"/>
    <col min="5" max="5" width="17" customWidth="1"/>
    <col min="6" max="6" width="17.109375" customWidth="1"/>
    <col min="7" max="7" width="18.77734375" customWidth="1"/>
  </cols>
  <sheetData>
    <row r="2" spans="1:9" ht="18" x14ac:dyDescent="0.35">
      <c r="B2" s="3" t="s">
        <v>18</v>
      </c>
    </row>
    <row r="5" spans="1:9" ht="30.6" customHeight="1" x14ac:dyDescent="0.3"/>
    <row r="6" spans="1:9" ht="25.05" customHeight="1" x14ac:dyDescent="0.3">
      <c r="A6" s="4" t="s">
        <v>11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94</v>
      </c>
      <c r="I6" s="4" t="s">
        <v>82</v>
      </c>
    </row>
    <row r="7" spans="1:9" ht="25.05" customHeight="1" x14ac:dyDescent="0.3">
      <c r="A7" s="4" t="s">
        <v>83</v>
      </c>
      <c r="B7" s="5" t="s">
        <v>250</v>
      </c>
      <c r="C7" s="4">
        <v>18</v>
      </c>
      <c r="D7" s="4">
        <v>10</v>
      </c>
      <c r="E7" s="4">
        <v>25</v>
      </c>
      <c r="F7" s="4">
        <v>25</v>
      </c>
      <c r="G7" s="4">
        <f>SUM(C7:F7)</f>
        <v>78</v>
      </c>
      <c r="H7" s="4">
        <v>3</v>
      </c>
      <c r="I7" s="5"/>
    </row>
    <row r="8" spans="1:9" ht="25.05" customHeight="1" x14ac:dyDescent="0.3">
      <c r="A8" s="4" t="s">
        <v>84</v>
      </c>
      <c r="B8" s="5" t="s">
        <v>221</v>
      </c>
      <c r="C8" s="5"/>
      <c r="D8" s="5"/>
      <c r="E8" s="5"/>
      <c r="F8" s="5"/>
      <c r="G8" s="4">
        <f t="shared" ref="G8:G17" si="0">SUM(C8:F8)</f>
        <v>0</v>
      </c>
      <c r="H8" s="5"/>
      <c r="I8" s="5"/>
    </row>
    <row r="9" spans="1:9" ht="25.05" customHeight="1" x14ac:dyDescent="0.3">
      <c r="A9" s="4" t="s">
        <v>84</v>
      </c>
      <c r="B9" s="5" t="s">
        <v>223</v>
      </c>
      <c r="C9" s="5">
        <v>15</v>
      </c>
      <c r="D9" s="5">
        <v>10</v>
      </c>
      <c r="E9" s="5">
        <v>15</v>
      </c>
      <c r="F9" s="5">
        <v>20</v>
      </c>
      <c r="G9" s="4">
        <f t="shared" si="0"/>
        <v>60</v>
      </c>
      <c r="H9" s="5"/>
      <c r="I9" s="5"/>
    </row>
    <row r="10" spans="1:9" ht="25.05" customHeight="1" x14ac:dyDescent="0.3">
      <c r="A10" s="4" t="s">
        <v>86</v>
      </c>
      <c r="B10" s="5" t="s">
        <v>142</v>
      </c>
      <c r="C10" s="5">
        <v>15</v>
      </c>
      <c r="D10" s="5">
        <v>15</v>
      </c>
      <c r="E10" s="5">
        <v>20</v>
      </c>
      <c r="F10" s="5">
        <v>25</v>
      </c>
      <c r="G10" s="4">
        <f t="shared" si="0"/>
        <v>75</v>
      </c>
      <c r="H10" s="5"/>
      <c r="I10" s="5"/>
    </row>
    <row r="11" spans="1:9" ht="25.05" customHeight="1" x14ac:dyDescent="0.3">
      <c r="A11" s="4" t="s">
        <v>86</v>
      </c>
      <c r="B11" s="5" t="s">
        <v>143</v>
      </c>
      <c r="C11" s="5">
        <v>15</v>
      </c>
      <c r="D11" s="5">
        <v>15</v>
      </c>
      <c r="E11" s="5">
        <v>20</v>
      </c>
      <c r="F11" s="5">
        <v>25</v>
      </c>
      <c r="G11" s="4">
        <f t="shared" si="0"/>
        <v>75</v>
      </c>
      <c r="H11" s="5"/>
      <c r="I11" s="5"/>
    </row>
    <row r="12" spans="1:9" ht="25.05" customHeight="1" x14ac:dyDescent="0.3">
      <c r="A12" s="4" t="s">
        <v>86</v>
      </c>
      <c r="B12" s="5" t="s">
        <v>144</v>
      </c>
      <c r="C12" s="5">
        <v>18</v>
      </c>
      <c r="D12" s="5">
        <v>15</v>
      </c>
      <c r="E12" s="5">
        <v>28</v>
      </c>
      <c r="F12" s="5">
        <v>25</v>
      </c>
      <c r="G12" s="4">
        <f t="shared" si="0"/>
        <v>86</v>
      </c>
      <c r="H12" s="5">
        <v>1</v>
      </c>
      <c r="I12" s="5"/>
    </row>
    <row r="13" spans="1:9" ht="25.05" customHeight="1" x14ac:dyDescent="0.3">
      <c r="A13" s="4" t="s">
        <v>93</v>
      </c>
      <c r="B13" s="5" t="s">
        <v>160</v>
      </c>
      <c r="C13" s="5">
        <v>10</v>
      </c>
      <c r="D13" s="5">
        <v>15</v>
      </c>
      <c r="E13" s="5">
        <v>15</v>
      </c>
      <c r="F13" s="5">
        <v>15</v>
      </c>
      <c r="G13" s="4">
        <f t="shared" si="0"/>
        <v>55</v>
      </c>
      <c r="H13" s="5"/>
      <c r="I13" s="5"/>
    </row>
    <row r="14" spans="1:9" ht="25.05" customHeight="1" x14ac:dyDescent="0.3">
      <c r="A14" s="4" t="s">
        <v>88</v>
      </c>
      <c r="B14" s="5" t="s">
        <v>191</v>
      </c>
      <c r="C14" s="5">
        <v>15</v>
      </c>
      <c r="D14" s="5">
        <v>15</v>
      </c>
      <c r="E14" s="5">
        <v>25</v>
      </c>
      <c r="F14" s="5">
        <v>20</v>
      </c>
      <c r="G14" s="4">
        <f t="shared" si="0"/>
        <v>75</v>
      </c>
      <c r="H14" s="5"/>
      <c r="I14" s="5"/>
    </row>
    <row r="15" spans="1:9" ht="25.05" customHeight="1" x14ac:dyDescent="0.3">
      <c r="A15" s="4" t="s">
        <v>88</v>
      </c>
      <c r="B15" s="5" t="s">
        <v>200</v>
      </c>
      <c r="C15" s="5">
        <v>18</v>
      </c>
      <c r="D15" s="5">
        <v>15</v>
      </c>
      <c r="E15" s="5">
        <v>25</v>
      </c>
      <c r="F15" s="5">
        <v>25</v>
      </c>
      <c r="G15" s="4">
        <f t="shared" si="0"/>
        <v>83</v>
      </c>
      <c r="H15" s="5">
        <v>2</v>
      </c>
      <c r="I15" s="5"/>
    </row>
    <row r="16" spans="1:9" ht="25.05" customHeight="1" x14ac:dyDescent="0.3">
      <c r="A16" s="4" t="s">
        <v>88</v>
      </c>
      <c r="B16" s="5" t="s">
        <v>198</v>
      </c>
      <c r="C16" s="5">
        <v>18</v>
      </c>
      <c r="D16" s="5">
        <v>18</v>
      </c>
      <c r="E16" s="5">
        <v>25</v>
      </c>
      <c r="F16" s="5">
        <v>15</v>
      </c>
      <c r="G16" s="4">
        <f t="shared" si="0"/>
        <v>76</v>
      </c>
      <c r="H16" s="5"/>
      <c r="I16" s="5"/>
    </row>
    <row r="17" spans="1:9" ht="25.05" customHeight="1" x14ac:dyDescent="0.3">
      <c r="A17" s="4" t="s">
        <v>88</v>
      </c>
      <c r="B17" s="5" t="s">
        <v>199</v>
      </c>
      <c r="C17" s="5">
        <v>10</v>
      </c>
      <c r="D17" s="5">
        <v>15</v>
      </c>
      <c r="E17" s="5">
        <v>15</v>
      </c>
      <c r="F17" s="5">
        <v>15</v>
      </c>
      <c r="G17" s="4">
        <f t="shared" si="0"/>
        <v>55</v>
      </c>
      <c r="H17" s="5"/>
      <c r="I17" s="5"/>
    </row>
    <row r="35" spans="1:2" x14ac:dyDescent="0.3">
      <c r="A35" t="s">
        <v>110</v>
      </c>
      <c r="B35">
        <v>4</v>
      </c>
    </row>
    <row r="36" spans="1:2" x14ac:dyDescent="0.3">
      <c r="A36" t="s">
        <v>115</v>
      </c>
      <c r="B36">
        <v>3</v>
      </c>
    </row>
    <row r="37" spans="1:2" x14ac:dyDescent="0.3">
      <c r="A37" t="s">
        <v>114</v>
      </c>
      <c r="B37">
        <v>0</v>
      </c>
    </row>
    <row r="38" spans="1:2" x14ac:dyDescent="0.3">
      <c r="A38" t="s">
        <v>113</v>
      </c>
      <c r="B38">
        <v>6</v>
      </c>
    </row>
    <row r="39" spans="1:2" x14ac:dyDescent="0.3">
      <c r="A39" t="s">
        <v>112</v>
      </c>
      <c r="B39">
        <v>2</v>
      </c>
    </row>
    <row r="40" spans="1:2" x14ac:dyDescent="0.3">
      <c r="A40" t="s">
        <v>111</v>
      </c>
      <c r="B40">
        <v>5</v>
      </c>
    </row>
  </sheetData>
  <pageMargins left="0.7" right="0.7" top="0.75" bottom="0.75" header="0.3" footer="0.3"/>
  <pageSetup paperSize="9" scale="7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11424-E101-4EB8-B2EA-91CF5FED8C5E}">
  <sheetPr>
    <pageSetUpPr fitToPage="1"/>
  </sheetPr>
  <dimension ref="A2:P40"/>
  <sheetViews>
    <sheetView zoomScale="83" zoomScaleNormal="83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3" sqref="D13"/>
    </sheetView>
  </sheetViews>
  <sheetFormatPr defaultRowHeight="14.4" x14ac:dyDescent="0.3"/>
  <cols>
    <col min="1" max="1" width="30.33203125" customWidth="1"/>
    <col min="2" max="2" width="19.33203125" bestFit="1" customWidth="1"/>
    <col min="3" max="4" width="19.33203125" customWidth="1"/>
    <col min="5" max="5" width="11.88671875" customWidth="1"/>
    <col min="6" max="6" width="13" customWidth="1"/>
    <col min="7" max="7" width="17" customWidth="1"/>
    <col min="8" max="8" width="21.77734375" customWidth="1"/>
    <col min="9" max="9" width="22.77734375" customWidth="1"/>
    <col min="10" max="10" width="11.6640625" customWidth="1"/>
    <col min="12" max="12" width="13" customWidth="1"/>
    <col min="13" max="13" width="12.44140625" customWidth="1"/>
    <col min="15" max="15" width="11.44140625" customWidth="1"/>
  </cols>
  <sheetData>
    <row r="2" spans="1:16" ht="18" x14ac:dyDescent="0.35">
      <c r="B2" s="3" t="s">
        <v>72</v>
      </c>
      <c r="C2" s="3"/>
      <c r="D2" s="3"/>
    </row>
    <row r="5" spans="1:16" ht="30.6" customHeight="1" x14ac:dyDescent="0.3"/>
    <row r="6" spans="1:16" ht="25.05" customHeight="1" x14ac:dyDescent="0.3">
      <c r="A6" s="4" t="s">
        <v>11</v>
      </c>
      <c r="B6" s="4" t="s">
        <v>22</v>
      </c>
      <c r="C6" s="4" t="s">
        <v>22</v>
      </c>
      <c r="D6" s="4" t="s">
        <v>22</v>
      </c>
      <c r="E6" s="6" t="s">
        <v>24</v>
      </c>
      <c r="F6" s="6" t="s">
        <v>23</v>
      </c>
      <c r="G6" s="4" t="s">
        <v>25</v>
      </c>
      <c r="H6" s="6" t="s">
        <v>26</v>
      </c>
      <c r="I6" s="6" t="s">
        <v>27</v>
      </c>
      <c r="J6" s="6" t="s">
        <v>28</v>
      </c>
      <c r="K6" s="6" t="s">
        <v>29</v>
      </c>
      <c r="L6" s="6" t="s">
        <v>30</v>
      </c>
      <c r="M6" s="6" t="s">
        <v>31</v>
      </c>
      <c r="N6" s="6" t="s">
        <v>32</v>
      </c>
      <c r="O6" s="6" t="s">
        <v>101</v>
      </c>
      <c r="P6" s="6" t="s">
        <v>82</v>
      </c>
    </row>
    <row r="7" spans="1:16" ht="25.05" customHeight="1" x14ac:dyDescent="0.3">
      <c r="A7" s="4" t="s">
        <v>84</v>
      </c>
      <c r="B7" s="5" t="s">
        <v>222</v>
      </c>
      <c r="C7" s="5" t="s">
        <v>225</v>
      </c>
      <c r="D7" s="5" t="s">
        <v>226</v>
      </c>
      <c r="E7" s="4">
        <v>30</v>
      </c>
      <c r="F7" s="4">
        <v>20</v>
      </c>
      <c r="G7" s="4">
        <v>15</v>
      </c>
      <c r="H7" s="4">
        <v>20</v>
      </c>
      <c r="I7" s="4">
        <v>35</v>
      </c>
      <c r="J7" s="4">
        <v>20</v>
      </c>
      <c r="K7" s="4">
        <v>20</v>
      </c>
      <c r="L7" s="4">
        <v>40</v>
      </c>
      <c r="M7" s="4">
        <v>15</v>
      </c>
      <c r="N7" s="4">
        <f>SUM(E7:M7)</f>
        <v>215</v>
      </c>
      <c r="O7" s="4">
        <v>2</v>
      </c>
      <c r="P7" s="5">
        <v>5</v>
      </c>
    </row>
    <row r="8" spans="1:16" ht="25.05" customHeight="1" x14ac:dyDescent="0.3">
      <c r="A8" s="4" t="s">
        <v>86</v>
      </c>
      <c r="B8" s="5" t="s">
        <v>137</v>
      </c>
      <c r="C8" s="5" t="s">
        <v>146</v>
      </c>
      <c r="D8" s="5" t="s">
        <v>147</v>
      </c>
      <c r="E8" s="5">
        <v>40</v>
      </c>
      <c r="F8" s="5">
        <v>35</v>
      </c>
      <c r="G8" s="5">
        <v>15</v>
      </c>
      <c r="H8" s="5">
        <v>20</v>
      </c>
      <c r="I8" s="5">
        <v>35</v>
      </c>
      <c r="J8" s="5">
        <v>20</v>
      </c>
      <c r="K8" s="5">
        <v>15</v>
      </c>
      <c r="L8" s="5">
        <v>40</v>
      </c>
      <c r="M8" s="5">
        <v>15</v>
      </c>
      <c r="N8" s="4">
        <f t="shared" ref="N8:N13" si="0">SUM(E8:M8)</f>
        <v>235</v>
      </c>
      <c r="O8" s="5">
        <v>1</v>
      </c>
      <c r="P8" s="5">
        <v>6</v>
      </c>
    </row>
    <row r="9" spans="1:16" ht="25.05" customHeight="1" x14ac:dyDescent="0.3">
      <c r="A9" s="4" t="s">
        <v>86</v>
      </c>
      <c r="B9" s="5" t="s">
        <v>121</v>
      </c>
      <c r="C9" s="5" t="s">
        <v>118</v>
      </c>
      <c r="D9" s="5" t="s">
        <v>148</v>
      </c>
      <c r="E9" s="5">
        <v>35</v>
      </c>
      <c r="F9" s="5">
        <v>25</v>
      </c>
      <c r="G9" s="5">
        <v>5</v>
      </c>
      <c r="H9" s="5">
        <v>15</v>
      </c>
      <c r="I9" s="5">
        <v>25</v>
      </c>
      <c r="J9" s="5">
        <v>5</v>
      </c>
      <c r="K9" s="5">
        <v>20</v>
      </c>
      <c r="L9" s="5">
        <v>35</v>
      </c>
      <c r="M9" s="5">
        <v>15</v>
      </c>
      <c r="N9" s="4">
        <f t="shared" si="0"/>
        <v>180</v>
      </c>
      <c r="O9" s="5">
        <v>6</v>
      </c>
      <c r="P9" s="5"/>
    </row>
    <row r="10" spans="1:16" ht="25.05" customHeight="1" x14ac:dyDescent="0.3">
      <c r="A10" s="4" t="s">
        <v>93</v>
      </c>
      <c r="B10" s="5" t="s">
        <v>174</v>
      </c>
      <c r="C10" s="5" t="s">
        <v>159</v>
      </c>
      <c r="D10" s="5" t="s">
        <v>158</v>
      </c>
      <c r="E10" s="5">
        <v>30</v>
      </c>
      <c r="F10" s="5">
        <v>30</v>
      </c>
      <c r="G10" s="5">
        <v>10</v>
      </c>
      <c r="H10" s="5">
        <v>15</v>
      </c>
      <c r="I10" s="5">
        <v>25</v>
      </c>
      <c r="J10" s="5">
        <v>5</v>
      </c>
      <c r="K10" s="5">
        <v>20</v>
      </c>
      <c r="L10" s="5">
        <v>35</v>
      </c>
      <c r="M10" s="5">
        <v>20</v>
      </c>
      <c r="N10" s="4">
        <f t="shared" si="0"/>
        <v>190</v>
      </c>
      <c r="O10" s="5">
        <v>4</v>
      </c>
      <c r="P10" s="5">
        <v>3</v>
      </c>
    </row>
    <row r="11" spans="1:16" ht="25.05" customHeight="1" x14ac:dyDescent="0.3">
      <c r="A11" s="4" t="s">
        <v>93</v>
      </c>
      <c r="B11" s="5" t="s">
        <v>175</v>
      </c>
      <c r="C11" s="5" t="s">
        <v>156</v>
      </c>
      <c r="D11" s="5" t="s">
        <v>176</v>
      </c>
      <c r="E11" s="5">
        <v>20</v>
      </c>
      <c r="F11" s="5">
        <v>20</v>
      </c>
      <c r="G11" s="5">
        <v>10</v>
      </c>
      <c r="H11" s="5">
        <v>15</v>
      </c>
      <c r="I11" s="5">
        <v>20</v>
      </c>
      <c r="J11" s="5">
        <v>10</v>
      </c>
      <c r="K11" s="5">
        <v>15</v>
      </c>
      <c r="L11" s="5">
        <v>30</v>
      </c>
      <c r="M11" s="5">
        <v>20</v>
      </c>
      <c r="N11" s="4">
        <f t="shared" si="0"/>
        <v>160</v>
      </c>
      <c r="O11" s="5">
        <v>7</v>
      </c>
      <c r="P11" s="5"/>
    </row>
    <row r="12" spans="1:16" ht="25.05" customHeight="1" x14ac:dyDescent="0.3">
      <c r="A12" s="4" t="s">
        <v>88</v>
      </c>
      <c r="B12" s="5" t="s">
        <v>201</v>
      </c>
      <c r="C12" s="5" t="s">
        <v>202</v>
      </c>
      <c r="D12" s="5" t="s">
        <v>290</v>
      </c>
      <c r="E12" s="5">
        <v>30</v>
      </c>
      <c r="F12" s="5">
        <v>30</v>
      </c>
      <c r="G12" s="5">
        <v>10</v>
      </c>
      <c r="H12" s="5">
        <v>15</v>
      </c>
      <c r="I12" s="5">
        <v>30</v>
      </c>
      <c r="J12" s="5">
        <v>15</v>
      </c>
      <c r="K12" s="5">
        <v>20</v>
      </c>
      <c r="L12" s="5">
        <v>35</v>
      </c>
      <c r="M12" s="5">
        <v>15</v>
      </c>
      <c r="N12" s="4">
        <f t="shared" si="0"/>
        <v>200</v>
      </c>
      <c r="O12" s="5">
        <v>3</v>
      </c>
      <c r="P12" s="5">
        <v>4</v>
      </c>
    </row>
    <row r="13" spans="1:16" ht="25.05" customHeight="1" x14ac:dyDescent="0.3">
      <c r="A13" s="7" t="s">
        <v>88</v>
      </c>
      <c r="B13" s="5" t="s">
        <v>189</v>
      </c>
      <c r="C13" s="5" t="s">
        <v>191</v>
      </c>
      <c r="D13" s="5" t="s">
        <v>270</v>
      </c>
      <c r="E13" s="5">
        <v>35</v>
      </c>
      <c r="F13" s="5">
        <v>35</v>
      </c>
      <c r="G13" s="5">
        <v>10</v>
      </c>
      <c r="H13" s="5">
        <v>15</v>
      </c>
      <c r="I13" s="5">
        <v>20</v>
      </c>
      <c r="J13" s="5">
        <v>15</v>
      </c>
      <c r="K13" s="5">
        <v>15</v>
      </c>
      <c r="L13" s="5">
        <v>25</v>
      </c>
      <c r="M13" s="5">
        <v>15</v>
      </c>
      <c r="N13" s="4">
        <f t="shared" si="0"/>
        <v>185</v>
      </c>
      <c r="O13" s="5">
        <v>5</v>
      </c>
      <c r="P13" s="5"/>
    </row>
    <row r="35" spans="1:2" x14ac:dyDescent="0.3">
      <c r="A35" t="s">
        <v>110</v>
      </c>
    </row>
    <row r="36" spans="1:2" x14ac:dyDescent="0.3">
      <c r="A36" t="s">
        <v>115</v>
      </c>
      <c r="B36">
        <v>5</v>
      </c>
    </row>
    <row r="37" spans="1:2" x14ac:dyDescent="0.3">
      <c r="A37" t="s">
        <v>114</v>
      </c>
    </row>
    <row r="38" spans="1:2" x14ac:dyDescent="0.3">
      <c r="A38" t="s">
        <v>113</v>
      </c>
      <c r="B38">
        <v>6</v>
      </c>
    </row>
    <row r="39" spans="1:2" x14ac:dyDescent="0.3">
      <c r="A39" t="s">
        <v>112</v>
      </c>
      <c r="B39">
        <v>3</v>
      </c>
    </row>
    <row r="40" spans="1:2" x14ac:dyDescent="0.3">
      <c r="A40" t="s">
        <v>111</v>
      </c>
      <c r="B40">
        <v>4</v>
      </c>
    </row>
  </sheetData>
  <pageMargins left="0.7" right="0.7" top="0.75" bottom="0.75" header="0.3" footer="0.3"/>
  <pageSetup paperSize="9" scale="5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66C0-8F99-4976-B406-A66BDCEC00D0}">
  <sheetPr>
    <pageSetUpPr fitToPage="1"/>
  </sheetPr>
  <dimension ref="A2:M41"/>
  <sheetViews>
    <sheetView zoomScale="83" zoomScaleNormal="83" workbookViewId="0">
      <selection activeCell="L16" sqref="L16"/>
    </sheetView>
  </sheetViews>
  <sheetFormatPr defaultRowHeight="14.4" x14ac:dyDescent="0.3"/>
  <cols>
    <col min="1" max="1" width="30.33203125" customWidth="1"/>
    <col min="2" max="4" width="18.5546875" customWidth="1"/>
    <col min="5" max="5" width="11.88671875" customWidth="1"/>
    <col min="6" max="6" width="13" customWidth="1"/>
    <col min="7" max="7" width="17" customWidth="1"/>
    <col min="8" max="8" width="17.109375" customWidth="1"/>
    <col min="9" max="9" width="18.77734375" customWidth="1"/>
    <col min="10" max="10" width="13.33203125" customWidth="1"/>
    <col min="12" max="12" width="11.5546875" customWidth="1"/>
  </cols>
  <sheetData>
    <row r="2" spans="1:13" ht="18" x14ac:dyDescent="0.35">
      <c r="B2" s="3" t="s">
        <v>280</v>
      </c>
      <c r="C2" s="3"/>
      <c r="D2" s="3"/>
    </row>
    <row r="5" spans="1:13" ht="30.6" customHeight="1" x14ac:dyDescent="0.3"/>
    <row r="6" spans="1:13" ht="25.05" customHeight="1" x14ac:dyDescent="0.3">
      <c r="A6" s="4" t="s">
        <v>11</v>
      </c>
      <c r="B6" s="4" t="s">
        <v>22</v>
      </c>
      <c r="C6" s="4" t="s">
        <v>22</v>
      </c>
      <c r="D6" s="4" t="s">
        <v>22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101</v>
      </c>
      <c r="M6" s="6" t="s">
        <v>82</v>
      </c>
    </row>
    <row r="7" spans="1:13" ht="25.05" customHeight="1" x14ac:dyDescent="0.3">
      <c r="A7" s="4" t="s">
        <v>85</v>
      </c>
      <c r="B7" s="5" t="s">
        <v>203</v>
      </c>
      <c r="C7" s="5" t="s">
        <v>288</v>
      </c>
      <c r="D7" s="5" t="s">
        <v>205</v>
      </c>
      <c r="E7" s="4">
        <v>35</v>
      </c>
      <c r="F7" s="4">
        <v>40</v>
      </c>
      <c r="G7" s="4">
        <v>20</v>
      </c>
      <c r="H7" s="4">
        <v>20</v>
      </c>
      <c r="I7" s="4">
        <v>25</v>
      </c>
      <c r="J7" s="4">
        <v>30</v>
      </c>
      <c r="K7" s="4">
        <f>SUM(E7:J7)</f>
        <v>170</v>
      </c>
      <c r="L7" s="4">
        <v>1</v>
      </c>
      <c r="M7" s="5">
        <v>6</v>
      </c>
    </row>
    <row r="8" spans="1:13" ht="25.05" customHeight="1" x14ac:dyDescent="0.3">
      <c r="A8" s="4" t="s">
        <v>86</v>
      </c>
      <c r="B8" s="5" t="s">
        <v>132</v>
      </c>
      <c r="C8" s="5" t="s">
        <v>131</v>
      </c>
      <c r="D8" s="5" t="s">
        <v>130</v>
      </c>
      <c r="E8" s="4">
        <v>20</v>
      </c>
      <c r="F8" s="4">
        <v>15</v>
      </c>
      <c r="G8" s="4">
        <v>15</v>
      </c>
      <c r="H8" s="4">
        <v>10</v>
      </c>
      <c r="I8" s="4">
        <v>10</v>
      </c>
      <c r="J8" s="4">
        <v>20</v>
      </c>
      <c r="K8" s="4">
        <f t="shared" ref="K8:K12" si="0">SUM(E8:J8)</f>
        <v>90</v>
      </c>
      <c r="L8" s="4">
        <v>6</v>
      </c>
      <c r="M8" s="5"/>
    </row>
    <row r="9" spans="1:13" ht="25.05" customHeight="1" x14ac:dyDescent="0.3">
      <c r="A9" s="4" t="s">
        <v>86</v>
      </c>
      <c r="B9" s="5" t="s">
        <v>145</v>
      </c>
      <c r="C9" s="5" t="s">
        <v>140</v>
      </c>
      <c r="D9" s="5" t="s">
        <v>124</v>
      </c>
      <c r="E9" s="4">
        <v>20</v>
      </c>
      <c r="F9" s="4">
        <v>15</v>
      </c>
      <c r="G9" s="4">
        <v>20</v>
      </c>
      <c r="H9" s="4">
        <v>20</v>
      </c>
      <c r="I9" s="4">
        <v>15</v>
      </c>
      <c r="J9" s="4">
        <v>20</v>
      </c>
      <c r="K9" s="4">
        <f t="shared" si="0"/>
        <v>110</v>
      </c>
      <c r="L9" s="4" t="s">
        <v>289</v>
      </c>
      <c r="M9" s="5">
        <v>3</v>
      </c>
    </row>
    <row r="10" spans="1:13" ht="25.05" customHeight="1" x14ac:dyDescent="0.3">
      <c r="A10" s="4" t="s">
        <v>93</v>
      </c>
      <c r="B10" s="5" t="s">
        <v>177</v>
      </c>
      <c r="C10" s="5" t="s">
        <v>178</v>
      </c>
      <c r="D10" s="5" t="s">
        <v>179</v>
      </c>
      <c r="E10" s="5">
        <v>30</v>
      </c>
      <c r="F10" s="5">
        <v>20</v>
      </c>
      <c r="G10" s="5">
        <v>10</v>
      </c>
      <c r="H10" s="5">
        <v>10</v>
      </c>
      <c r="I10" s="5">
        <v>20</v>
      </c>
      <c r="J10" s="5">
        <v>20</v>
      </c>
      <c r="K10" s="4">
        <f t="shared" si="0"/>
        <v>110</v>
      </c>
      <c r="L10" s="5" t="s">
        <v>289</v>
      </c>
      <c r="M10" s="5"/>
    </row>
    <row r="11" spans="1:13" ht="25.05" customHeight="1" x14ac:dyDescent="0.3">
      <c r="A11" s="4" t="s">
        <v>93</v>
      </c>
      <c r="B11" s="5" t="s">
        <v>180</v>
      </c>
      <c r="C11" s="5" t="s">
        <v>181</v>
      </c>
      <c r="D11" s="5" t="s">
        <v>182</v>
      </c>
      <c r="E11" s="5">
        <v>35</v>
      </c>
      <c r="F11" s="5">
        <v>35</v>
      </c>
      <c r="G11" s="5">
        <v>20</v>
      </c>
      <c r="H11" s="5">
        <v>20</v>
      </c>
      <c r="I11" s="5">
        <v>25</v>
      </c>
      <c r="J11" s="5">
        <v>25</v>
      </c>
      <c r="K11" s="4">
        <f t="shared" si="0"/>
        <v>160</v>
      </c>
      <c r="L11" s="5">
        <v>2</v>
      </c>
      <c r="M11" s="5">
        <v>5</v>
      </c>
    </row>
    <row r="12" spans="1:13" ht="25.05" customHeight="1" x14ac:dyDescent="0.3">
      <c r="A12" s="4" t="s">
        <v>88</v>
      </c>
      <c r="B12" s="5" t="s">
        <v>237</v>
      </c>
      <c r="C12" s="5" t="s">
        <v>194</v>
      </c>
      <c r="D12" s="5" t="s">
        <v>193</v>
      </c>
      <c r="E12" s="5">
        <v>30</v>
      </c>
      <c r="F12" s="5">
        <v>30</v>
      </c>
      <c r="G12" s="5">
        <v>15</v>
      </c>
      <c r="H12" s="5">
        <v>20</v>
      </c>
      <c r="I12" s="5">
        <v>25</v>
      </c>
      <c r="J12" s="5">
        <v>20</v>
      </c>
      <c r="K12" s="4">
        <f t="shared" si="0"/>
        <v>140</v>
      </c>
      <c r="L12" s="5">
        <v>3</v>
      </c>
      <c r="M12" s="5">
        <v>4</v>
      </c>
    </row>
    <row r="36" spans="1:2" x14ac:dyDescent="0.3">
      <c r="A36" t="s">
        <v>110</v>
      </c>
      <c r="B36">
        <v>0</v>
      </c>
    </row>
    <row r="37" spans="1:2" x14ac:dyDescent="0.3">
      <c r="A37" t="s">
        <v>115</v>
      </c>
      <c r="B37">
        <v>0</v>
      </c>
    </row>
    <row r="38" spans="1:2" x14ac:dyDescent="0.3">
      <c r="A38" t="s">
        <v>114</v>
      </c>
      <c r="B38">
        <v>6</v>
      </c>
    </row>
    <row r="39" spans="1:2" x14ac:dyDescent="0.3">
      <c r="A39" t="s">
        <v>113</v>
      </c>
      <c r="B39">
        <v>3</v>
      </c>
    </row>
    <row r="40" spans="1:2" x14ac:dyDescent="0.3">
      <c r="A40" t="s">
        <v>112</v>
      </c>
      <c r="B40">
        <v>5</v>
      </c>
    </row>
    <row r="41" spans="1:2" x14ac:dyDescent="0.3">
      <c r="A41" t="s">
        <v>111</v>
      </c>
      <c r="B41">
        <v>4</v>
      </c>
    </row>
  </sheetData>
  <pageMargins left="0.7" right="0.7" top="0.75" bottom="0.75" header="0.3" footer="0.3"/>
  <pageSetup paperSize="9"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D190-2693-4F1C-8109-E6D461E215DF}">
  <sheetPr>
    <pageSetUpPr fitToPage="1"/>
  </sheetPr>
  <dimension ref="A2:N41"/>
  <sheetViews>
    <sheetView topLeftCell="A34" workbookViewId="0">
      <selection activeCell="D41" sqref="D41"/>
    </sheetView>
  </sheetViews>
  <sheetFormatPr defaultRowHeight="14.4" x14ac:dyDescent="0.3"/>
  <cols>
    <col min="1" max="1" width="30.33203125" customWidth="1"/>
    <col min="2" max="2" width="20.44140625" bestFit="1" customWidth="1"/>
    <col min="3" max="3" width="18.21875" bestFit="1" customWidth="1"/>
    <col min="4" max="4" width="24.5546875" bestFit="1" customWidth="1"/>
    <col min="5" max="5" width="16.88671875" bestFit="1" customWidth="1"/>
    <col min="6" max="7" width="14.6640625" customWidth="1"/>
    <col min="8" max="8" width="15.88671875" bestFit="1" customWidth="1"/>
    <col min="9" max="9" width="21.6640625" bestFit="1" customWidth="1"/>
    <col min="10" max="10" width="17" customWidth="1"/>
    <col min="11" max="11" width="17.109375" customWidth="1"/>
    <col min="12" max="12" width="18.77734375" customWidth="1"/>
  </cols>
  <sheetData>
    <row r="2" spans="1:14" ht="18" x14ac:dyDescent="0.35">
      <c r="B2" s="3" t="s">
        <v>40</v>
      </c>
      <c r="C2" s="3"/>
      <c r="D2" s="3"/>
      <c r="E2" s="3"/>
      <c r="F2" s="3"/>
      <c r="G2" s="3"/>
    </row>
    <row r="5" spans="1:14" ht="30.6" customHeight="1" x14ac:dyDescent="0.3"/>
    <row r="6" spans="1:14" ht="25.05" customHeight="1" x14ac:dyDescent="0.3">
      <c r="A6" s="4" t="s">
        <v>11</v>
      </c>
      <c r="B6" s="4" t="s">
        <v>22</v>
      </c>
      <c r="C6" s="4" t="s">
        <v>22</v>
      </c>
      <c r="D6" s="4" t="s">
        <v>22</v>
      </c>
      <c r="E6" s="4" t="s">
        <v>22</v>
      </c>
      <c r="F6" s="4" t="s">
        <v>122</v>
      </c>
      <c r="G6" s="4" t="s">
        <v>123</v>
      </c>
      <c r="H6" s="6" t="s">
        <v>42</v>
      </c>
      <c r="I6" s="6" t="s">
        <v>43</v>
      </c>
      <c r="J6" s="6" t="s">
        <v>44</v>
      </c>
      <c r="K6" s="6" t="s">
        <v>45</v>
      </c>
      <c r="L6" s="4" t="s">
        <v>41</v>
      </c>
      <c r="M6" s="6" t="s">
        <v>94</v>
      </c>
      <c r="N6" s="6" t="s">
        <v>82</v>
      </c>
    </row>
    <row r="7" spans="1:14" ht="25.05" customHeight="1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>
        <f>SUM(F7:K7)</f>
        <v>0</v>
      </c>
      <c r="M7" s="5"/>
      <c r="N7" s="5"/>
    </row>
    <row r="8" spans="1:14" ht="25.05" customHeight="1" x14ac:dyDescent="0.3">
      <c r="A8" s="4" t="s">
        <v>89</v>
      </c>
      <c r="B8" s="5" t="s">
        <v>121</v>
      </c>
      <c r="C8" s="5" t="s">
        <v>119</v>
      </c>
      <c r="D8" s="5" t="s">
        <v>137</v>
      </c>
      <c r="E8" s="5" t="s">
        <v>275</v>
      </c>
      <c r="F8" s="5">
        <v>40</v>
      </c>
      <c r="G8" s="5">
        <v>38</v>
      </c>
      <c r="H8" s="5">
        <v>70</v>
      </c>
      <c r="I8" s="5">
        <v>80</v>
      </c>
      <c r="J8" s="5">
        <v>79</v>
      </c>
      <c r="K8" s="5">
        <v>68</v>
      </c>
      <c r="L8" s="5">
        <f t="shared" ref="L8:L12" si="0">SUM(F8:K8)</f>
        <v>375</v>
      </c>
      <c r="M8" s="5">
        <v>5</v>
      </c>
      <c r="N8" s="5"/>
    </row>
    <row r="9" spans="1:14" ht="25.05" customHeight="1" x14ac:dyDescent="0.3">
      <c r="A9" s="4" t="s">
        <v>90</v>
      </c>
      <c r="B9" s="5" t="s">
        <v>118</v>
      </c>
      <c r="C9" s="5" t="s">
        <v>142</v>
      </c>
      <c r="D9" s="5" t="s">
        <v>120</v>
      </c>
      <c r="E9" s="5" t="s">
        <v>148</v>
      </c>
      <c r="F9" s="5">
        <v>35</v>
      </c>
      <c r="G9" s="5">
        <v>35</v>
      </c>
      <c r="H9" s="5">
        <v>81</v>
      </c>
      <c r="I9" s="5">
        <v>95</v>
      </c>
      <c r="J9" s="5">
        <v>87</v>
      </c>
      <c r="K9" s="5">
        <v>61</v>
      </c>
      <c r="L9" s="5">
        <f t="shared" si="0"/>
        <v>394</v>
      </c>
      <c r="M9" s="5">
        <v>4</v>
      </c>
      <c r="N9" s="5">
        <v>4</v>
      </c>
    </row>
    <row r="10" spans="1:14" ht="25.05" customHeight="1" x14ac:dyDescent="0.3">
      <c r="A10" s="4" t="s">
        <v>92</v>
      </c>
      <c r="B10" s="5" t="s">
        <v>159</v>
      </c>
      <c r="C10" s="5" t="s">
        <v>274</v>
      </c>
      <c r="D10" s="5" t="s">
        <v>175</v>
      </c>
      <c r="E10" s="5" t="s">
        <v>160</v>
      </c>
      <c r="F10" s="5">
        <v>40</v>
      </c>
      <c r="G10" s="5">
        <v>42</v>
      </c>
      <c r="H10" s="5">
        <v>95</v>
      </c>
      <c r="I10" s="5">
        <v>90</v>
      </c>
      <c r="J10" s="5">
        <v>85</v>
      </c>
      <c r="K10" s="5">
        <v>56</v>
      </c>
      <c r="L10" s="5">
        <f t="shared" si="0"/>
        <v>408</v>
      </c>
      <c r="M10" s="5">
        <v>2</v>
      </c>
      <c r="N10" s="5">
        <v>5</v>
      </c>
    </row>
    <row r="11" spans="1:14" ht="25.05" customHeight="1" x14ac:dyDescent="0.3">
      <c r="A11" s="4" t="s">
        <v>91</v>
      </c>
      <c r="B11" s="5" t="s">
        <v>271</v>
      </c>
      <c r="C11" s="5" t="s">
        <v>166</v>
      </c>
      <c r="D11" s="5" t="s">
        <v>272</v>
      </c>
      <c r="E11" s="5" t="s">
        <v>273</v>
      </c>
      <c r="F11" s="5">
        <v>45</v>
      </c>
      <c r="G11" s="5">
        <v>40</v>
      </c>
      <c r="H11" s="5">
        <v>76</v>
      </c>
      <c r="I11" s="5">
        <v>75</v>
      </c>
      <c r="J11" s="5">
        <v>80</v>
      </c>
      <c r="K11" s="5">
        <v>80</v>
      </c>
      <c r="L11" s="5">
        <f t="shared" si="0"/>
        <v>396</v>
      </c>
      <c r="M11" s="5">
        <v>3</v>
      </c>
      <c r="N11" s="5"/>
    </row>
    <row r="12" spans="1:14" ht="25.05" customHeight="1" x14ac:dyDescent="0.3">
      <c r="A12" s="4" t="s">
        <v>88</v>
      </c>
      <c r="B12" s="5" t="s">
        <v>270</v>
      </c>
      <c r="C12" s="5" t="s">
        <v>189</v>
      </c>
      <c r="D12" s="5" t="s">
        <v>192</v>
      </c>
      <c r="E12" s="5" t="s">
        <v>191</v>
      </c>
      <c r="F12" s="5">
        <v>45</v>
      </c>
      <c r="G12" s="5">
        <v>45</v>
      </c>
      <c r="H12" s="5">
        <v>85</v>
      </c>
      <c r="I12" s="5">
        <v>95</v>
      </c>
      <c r="J12" s="5">
        <v>80</v>
      </c>
      <c r="K12" s="5">
        <v>70</v>
      </c>
      <c r="L12" s="5">
        <f t="shared" si="0"/>
        <v>420</v>
      </c>
      <c r="M12" s="5">
        <v>1</v>
      </c>
      <c r="N12" s="5">
        <v>6</v>
      </c>
    </row>
    <row r="15" spans="1:14" x14ac:dyDescent="0.3">
      <c r="D15" t="s">
        <v>224</v>
      </c>
    </row>
    <row r="36" spans="1:2" x14ac:dyDescent="0.3">
      <c r="A36" t="s">
        <v>110</v>
      </c>
      <c r="B36">
        <v>0</v>
      </c>
    </row>
    <row r="37" spans="1:2" x14ac:dyDescent="0.3">
      <c r="A37" t="s">
        <v>115</v>
      </c>
      <c r="B37">
        <v>0</v>
      </c>
    </row>
    <row r="38" spans="1:2" x14ac:dyDescent="0.3">
      <c r="A38" t="s">
        <v>114</v>
      </c>
      <c r="B38">
        <v>0</v>
      </c>
    </row>
    <row r="39" spans="1:2" x14ac:dyDescent="0.3">
      <c r="A39" t="s">
        <v>113</v>
      </c>
      <c r="B39">
        <v>4</v>
      </c>
    </row>
    <row r="40" spans="1:2" x14ac:dyDescent="0.3">
      <c r="A40" t="s">
        <v>112</v>
      </c>
      <c r="B40">
        <v>5</v>
      </c>
    </row>
    <row r="41" spans="1:2" x14ac:dyDescent="0.3">
      <c r="A41" t="s">
        <v>111</v>
      </c>
      <c r="B41">
        <v>6</v>
      </c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5F1C0-6601-47BE-8BC5-E759FEBDE7B7}">
  <sheetPr>
    <pageSetUpPr fitToPage="1"/>
  </sheetPr>
  <dimension ref="A2:J40"/>
  <sheetViews>
    <sheetView topLeftCell="A2" workbookViewId="0">
      <selection activeCell="B38" sqref="B38"/>
    </sheetView>
  </sheetViews>
  <sheetFormatPr defaultRowHeight="14.4" x14ac:dyDescent="0.3"/>
  <cols>
    <col min="1" max="1" width="30.33203125" customWidth="1"/>
    <col min="2" max="2" width="43.109375" bestFit="1" customWidth="1"/>
    <col min="3" max="3" width="18.6640625" customWidth="1"/>
    <col min="4" max="4" width="20" customWidth="1"/>
    <col min="5" max="5" width="17" customWidth="1"/>
    <col min="6" max="6" width="17.109375" customWidth="1"/>
    <col min="7" max="7" width="18.109375" customWidth="1"/>
    <col min="9" max="9" width="11.44140625" customWidth="1"/>
  </cols>
  <sheetData>
    <row r="2" spans="1:10" ht="18" x14ac:dyDescent="0.35">
      <c r="B2" s="3" t="s">
        <v>46</v>
      </c>
    </row>
    <row r="5" spans="1:10" ht="30.6" customHeight="1" x14ac:dyDescent="0.3">
      <c r="C5" s="2"/>
      <c r="D5" s="2"/>
      <c r="E5" s="2"/>
      <c r="F5" s="2"/>
      <c r="G5" s="2"/>
    </row>
    <row r="6" spans="1:10" ht="43.2" x14ac:dyDescent="0.3">
      <c r="A6" s="4" t="s">
        <v>11</v>
      </c>
      <c r="B6" s="4" t="s">
        <v>12</v>
      </c>
      <c r="C6" s="6" t="s">
        <v>47</v>
      </c>
      <c r="D6" s="6" t="s">
        <v>48</v>
      </c>
      <c r="E6" s="6" t="s">
        <v>49</v>
      </c>
      <c r="F6" s="6" t="s">
        <v>50</v>
      </c>
      <c r="G6" s="6" t="s">
        <v>51</v>
      </c>
      <c r="H6" s="4" t="s">
        <v>52</v>
      </c>
      <c r="I6" s="6" t="s">
        <v>94</v>
      </c>
      <c r="J6" s="4" t="s">
        <v>82</v>
      </c>
    </row>
    <row r="7" spans="1:10" ht="25.05" customHeight="1" x14ac:dyDescent="0.3">
      <c r="A7" s="8" t="s">
        <v>85</v>
      </c>
      <c r="B7" s="5" t="s">
        <v>206</v>
      </c>
      <c r="C7" s="5"/>
      <c r="D7" s="5"/>
      <c r="E7" s="5"/>
      <c r="F7" s="5"/>
      <c r="G7" s="5"/>
      <c r="H7" s="5"/>
      <c r="I7" s="5"/>
      <c r="J7" s="5"/>
    </row>
    <row r="8" spans="1:10" ht="25.05" customHeight="1" x14ac:dyDescent="0.3">
      <c r="A8" s="8" t="s">
        <v>85</v>
      </c>
      <c r="B8" s="5" t="s">
        <v>207</v>
      </c>
      <c r="C8" s="5"/>
      <c r="D8" s="5"/>
      <c r="E8" s="5"/>
      <c r="F8" s="5"/>
      <c r="G8" s="5"/>
      <c r="H8" s="5"/>
      <c r="I8" s="5"/>
      <c r="J8" s="5"/>
    </row>
    <row r="9" spans="1:10" ht="25.05" customHeight="1" x14ac:dyDescent="0.3">
      <c r="A9" s="8" t="s">
        <v>86</v>
      </c>
      <c r="B9" s="5" t="s">
        <v>145</v>
      </c>
      <c r="C9" s="5"/>
      <c r="D9" s="5"/>
      <c r="E9" s="5"/>
      <c r="F9" s="5"/>
      <c r="G9" s="5"/>
      <c r="H9" s="5"/>
      <c r="I9" s="5"/>
      <c r="J9" s="5"/>
    </row>
    <row r="10" spans="1:10" ht="25.05" customHeight="1" x14ac:dyDescent="0.3">
      <c r="A10" s="8" t="s">
        <v>86</v>
      </c>
      <c r="B10" s="5" t="s">
        <v>125</v>
      </c>
      <c r="C10" s="5"/>
      <c r="D10" s="5"/>
      <c r="E10" s="5"/>
      <c r="F10" s="5"/>
      <c r="G10" s="5"/>
      <c r="H10" s="5"/>
      <c r="I10" s="5"/>
      <c r="J10" s="5"/>
    </row>
    <row r="11" spans="1:10" ht="25.05" customHeight="1" x14ac:dyDescent="0.3">
      <c r="A11" s="8" t="s">
        <v>93</v>
      </c>
      <c r="B11" s="5" t="s">
        <v>188</v>
      </c>
      <c r="C11" s="5">
        <v>40</v>
      </c>
      <c r="D11" s="5">
        <v>38</v>
      </c>
      <c r="E11" s="5">
        <v>20</v>
      </c>
      <c r="F11" s="5">
        <v>18</v>
      </c>
      <c r="G11" s="5">
        <v>20</v>
      </c>
      <c r="H11" s="5">
        <f>SUM(C11:G11)</f>
        <v>136</v>
      </c>
      <c r="I11" s="5">
        <v>3</v>
      </c>
      <c r="J11" s="5"/>
    </row>
    <row r="12" spans="1:10" ht="25.05" customHeight="1" x14ac:dyDescent="0.3">
      <c r="A12" s="8" t="s">
        <v>93</v>
      </c>
      <c r="B12" s="5" t="s">
        <v>184</v>
      </c>
      <c r="C12" s="5">
        <v>48</v>
      </c>
      <c r="D12" s="5">
        <v>40</v>
      </c>
      <c r="E12" s="5">
        <v>20</v>
      </c>
      <c r="F12" s="5">
        <v>20</v>
      </c>
      <c r="G12" s="5">
        <v>20</v>
      </c>
      <c r="H12" s="5">
        <f t="shared" ref="H12:H14" si="0">SUM(C12:G12)</f>
        <v>148</v>
      </c>
      <c r="I12" s="5">
        <v>1</v>
      </c>
      <c r="J12" s="5">
        <v>6</v>
      </c>
    </row>
    <row r="13" spans="1:10" ht="25.05" customHeight="1" x14ac:dyDescent="0.3">
      <c r="A13" s="8" t="s">
        <v>88</v>
      </c>
      <c r="B13" s="5" t="s">
        <v>199</v>
      </c>
      <c r="C13" s="5"/>
      <c r="D13" s="5"/>
      <c r="E13" s="5"/>
      <c r="F13" s="5"/>
      <c r="G13" s="5"/>
      <c r="H13" s="5">
        <f t="shared" si="0"/>
        <v>0</v>
      </c>
      <c r="I13" s="5"/>
      <c r="J13" s="5"/>
    </row>
    <row r="14" spans="1:10" ht="25.05" customHeight="1" x14ac:dyDescent="0.3">
      <c r="A14" s="8" t="s">
        <v>88</v>
      </c>
      <c r="B14" s="5" t="s">
        <v>191</v>
      </c>
      <c r="C14" s="5">
        <v>46</v>
      </c>
      <c r="D14" s="5">
        <v>40</v>
      </c>
      <c r="E14" s="5">
        <v>20</v>
      </c>
      <c r="F14" s="5">
        <v>20</v>
      </c>
      <c r="G14" s="5">
        <v>20</v>
      </c>
      <c r="H14" s="5">
        <f t="shared" si="0"/>
        <v>146</v>
      </c>
      <c r="I14" s="5">
        <v>2</v>
      </c>
      <c r="J14" s="5">
        <v>5</v>
      </c>
    </row>
    <row r="35" spans="1:2" x14ac:dyDescent="0.3">
      <c r="A35" t="s">
        <v>110</v>
      </c>
      <c r="B35">
        <v>0</v>
      </c>
    </row>
    <row r="36" spans="1:2" x14ac:dyDescent="0.3">
      <c r="A36" t="s">
        <v>115</v>
      </c>
      <c r="B36">
        <v>0</v>
      </c>
    </row>
    <row r="37" spans="1:2" x14ac:dyDescent="0.3">
      <c r="A37" t="s">
        <v>114</v>
      </c>
      <c r="B37">
        <v>0</v>
      </c>
    </row>
    <row r="38" spans="1:2" x14ac:dyDescent="0.3">
      <c r="A38" t="s">
        <v>113</v>
      </c>
      <c r="B38">
        <v>0</v>
      </c>
    </row>
    <row r="39" spans="1:2" x14ac:dyDescent="0.3">
      <c r="A39" t="s">
        <v>112</v>
      </c>
      <c r="B39">
        <v>6</v>
      </c>
    </row>
    <row r="40" spans="1:2" x14ac:dyDescent="0.3">
      <c r="A40" t="s">
        <v>111</v>
      </c>
      <c r="B40">
        <v>5</v>
      </c>
    </row>
  </sheetData>
  <pageMargins left="0.7" right="0.7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Overall scores</vt:lpstr>
      <vt:lpstr>COOKERY</vt:lpstr>
      <vt:lpstr>FLORAL ART U17</vt:lpstr>
      <vt:lpstr>FLORAL ART U22</vt:lpstr>
      <vt:lpstr>FLORAL ART U28</vt:lpstr>
      <vt:lpstr>FENCING</vt:lpstr>
      <vt:lpstr>JUNIOR FENCING</vt:lpstr>
      <vt:lpstr>FARM SAFETY</vt:lpstr>
      <vt:lpstr>FASHION MAKE</vt:lpstr>
      <vt:lpstr>JUNIOR FFERM FACTOR</vt:lpstr>
      <vt:lpstr>RECYCLED METAL WORK </vt:lpstr>
      <vt:lpstr>AUCTIONEERING</vt:lpstr>
      <vt:lpstr>RALLY SIGN</vt:lpstr>
      <vt:lpstr>YEAR BOOK COVER</vt:lpstr>
      <vt:lpstr>ENGLISH ARTICLE</vt:lpstr>
      <vt:lpstr>WELSH ARTICLE</vt:lpstr>
      <vt:lpstr>FUN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yfcgw</dc:creator>
  <cp:lastModifiedBy>44770</cp:lastModifiedBy>
  <cp:lastPrinted>2023-04-04T10:23:17Z</cp:lastPrinted>
  <dcterms:created xsi:type="dcterms:W3CDTF">2023-03-21T16:09:12Z</dcterms:created>
  <dcterms:modified xsi:type="dcterms:W3CDTF">2023-04-05T20:16:07Z</dcterms:modified>
</cp:coreProperties>
</file>