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edb090fd35a4c0c/Desktop/Admin/"/>
    </mc:Choice>
  </mc:AlternateContent>
  <xr:revisionPtr revIDLastSave="0" documentId="8_{E8D57092-C798-4EDD-AA70-9237F24097BA}" xr6:coauthVersionLast="47" xr6:coauthVersionMax="47" xr10:uidLastSave="{00000000-0000-0000-0000-000000000000}"/>
  <bookViews>
    <workbookView xWindow="-108" yWindow="-108" windowWidth="23256" windowHeight="12456" activeTab="3" xr2:uid="{0B44604E-DEA2-487A-A288-865846EE4805}"/>
  </bookViews>
  <sheets>
    <sheet name="Judges" sheetId="1" r:id="rId1"/>
    <sheet name="entries" sheetId="33" r:id="rId2"/>
    <sheet name="timetable of entries" sheetId="39" r:id="rId3"/>
    <sheet name="Overall Scores" sheetId="2" r:id="rId4"/>
    <sheet name="Fed Display" sheetId="3" r:id="rId5"/>
    <sheet name="Craft" sheetId="6" r:id="rId6"/>
    <sheet name="Cooking" sheetId="4" r:id="rId7"/>
    <sheet name="Floral Art " sheetId="5" r:id="rId8"/>
    <sheet name="Sheep Shearing" sheetId="7" r:id="rId9"/>
    <sheet name="Wool Handling" sheetId="8" r:id="rId10"/>
    <sheet name="Singing" sheetId="9" r:id="rId11"/>
    <sheet name="Junior Wood work" sheetId="14" r:id="rId12"/>
    <sheet name="Dancing" sheetId="10" r:id="rId13"/>
    <sheet name="Main ring display" sheetId="11" r:id="rId14"/>
    <sheet name="dressing up" sheetId="12" r:id="rId15"/>
    <sheet name="Recreate a tv" sheetId="13" r:id="rId16"/>
    <sheet name="Wood work" sheetId="15" r:id="rId17"/>
    <sheet name="Demonstrate a circus skill" sheetId="17" r:id="rId18"/>
    <sheet name="Generation Game" sheetId="16" r:id="rId19"/>
    <sheet name="Scrapbook" sheetId="18" r:id="rId20"/>
    <sheet name="Promote your club" sheetId="19" r:id="rId21"/>
    <sheet name="On the spot skills" sheetId="20" r:id="rId22"/>
    <sheet name="Junior Tow" sheetId="34" r:id="rId23"/>
    <sheet name="Tug of War" sheetId="35" r:id="rId24"/>
    <sheet name="Overall Holstein" sheetId="38" r:id="rId25"/>
    <sheet name="u16 Holstein " sheetId="21" r:id="rId26"/>
    <sheet name="u18 Holstein" sheetId="30" r:id="rId27"/>
    <sheet name="u21 Holstein" sheetId="31" r:id="rId28"/>
    <sheet name="u28 Holstein" sheetId="32" r:id="rId29"/>
    <sheet name="Overall Charollais" sheetId="37" r:id="rId30"/>
    <sheet name="u16 Charollais" sheetId="22" r:id="rId31"/>
    <sheet name="u18 Charollais" sheetId="27" r:id="rId32"/>
    <sheet name="u21 Charollais" sheetId="28" r:id="rId33"/>
    <sheet name="u28 Charollais" sheetId="29" r:id="rId34"/>
    <sheet name="Overall Pigs" sheetId="36" r:id="rId35"/>
    <sheet name="u16 Welsh Pig" sheetId="24" r:id="rId36"/>
    <sheet name="u18 Welsh Pig" sheetId="23" r:id="rId37"/>
    <sheet name="u21 Welsh Pig" sheetId="25" r:id="rId38"/>
    <sheet name="u28 Welsh Pig" sheetId="26" r:id="rId3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1" i="2" l="1"/>
  <c r="H7" i="11" l="1"/>
  <c r="H8" i="11"/>
  <c r="H9" i="11"/>
  <c r="H10" i="11"/>
  <c r="H6" i="11"/>
  <c r="H6" i="15"/>
  <c r="H7" i="15"/>
  <c r="H8" i="15"/>
  <c r="H9" i="15"/>
  <c r="H10" i="15"/>
  <c r="H11" i="15"/>
  <c r="H12" i="15"/>
  <c r="H13" i="15"/>
  <c r="H5" i="15"/>
  <c r="G22" i="10"/>
  <c r="G23" i="10"/>
  <c r="G24" i="10"/>
  <c r="G25" i="10"/>
  <c r="G26" i="10"/>
  <c r="G16" i="10"/>
  <c r="G17" i="10"/>
  <c r="G18" i="10"/>
  <c r="G19" i="10"/>
  <c r="G20" i="10"/>
  <c r="G21" i="10"/>
  <c r="G15" i="10"/>
  <c r="E6" i="10"/>
  <c r="E7" i="10"/>
  <c r="E8" i="10"/>
  <c r="E9" i="10"/>
  <c r="E10" i="10"/>
  <c r="E5" i="10"/>
  <c r="J6" i="20"/>
  <c r="J7" i="20"/>
  <c r="J8" i="20"/>
  <c r="J9" i="20"/>
  <c r="J10" i="20"/>
  <c r="J11" i="20"/>
  <c r="J13" i="20"/>
  <c r="J14" i="20"/>
  <c r="J15" i="20"/>
  <c r="J16" i="20"/>
  <c r="J17" i="20"/>
  <c r="J18" i="20"/>
  <c r="J5" i="20"/>
  <c r="F6" i="12"/>
  <c r="F7" i="12"/>
  <c r="F8" i="12"/>
  <c r="F9" i="12"/>
  <c r="F10" i="12"/>
  <c r="F5" i="12"/>
  <c r="I6" i="4"/>
  <c r="I7" i="4"/>
  <c r="I8" i="4"/>
  <c r="I9" i="4"/>
  <c r="I10" i="4"/>
  <c r="I11" i="4"/>
  <c r="I12" i="4"/>
  <c r="I13" i="4"/>
  <c r="I5" i="4"/>
  <c r="F7" i="17"/>
  <c r="F8" i="17"/>
  <c r="F10" i="17"/>
  <c r="F11" i="17"/>
  <c r="F12" i="17"/>
  <c r="F13" i="17"/>
  <c r="F14" i="17"/>
  <c r="F5" i="17"/>
  <c r="G6" i="14"/>
  <c r="G7" i="14"/>
  <c r="G8" i="14"/>
  <c r="G9" i="14"/>
  <c r="G10" i="14"/>
  <c r="G11" i="14"/>
  <c r="G12" i="14"/>
  <c r="G13" i="14"/>
  <c r="G14" i="14"/>
  <c r="G5" i="14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5" i="5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5" i="13"/>
  <c r="G23" i="9"/>
  <c r="G24" i="9"/>
  <c r="G25" i="9"/>
  <c r="G26" i="9"/>
  <c r="G27" i="9"/>
  <c r="G22" i="9"/>
  <c r="G15" i="9"/>
  <c r="G16" i="9"/>
  <c r="G17" i="9"/>
  <c r="G18" i="9"/>
  <c r="G19" i="9"/>
  <c r="G14" i="9"/>
  <c r="G6" i="9"/>
  <c r="G7" i="9"/>
  <c r="G8" i="9"/>
  <c r="G9" i="9"/>
  <c r="G10" i="9"/>
  <c r="G5" i="9"/>
  <c r="H11" i="3"/>
  <c r="G6" i="19"/>
  <c r="G7" i="19"/>
  <c r="G8" i="19"/>
  <c r="G9" i="19"/>
  <c r="G5" i="19"/>
  <c r="H6" i="6"/>
  <c r="H7" i="6"/>
  <c r="H8" i="6"/>
  <c r="H9" i="6"/>
  <c r="H10" i="6"/>
  <c r="H11" i="6"/>
  <c r="H12" i="6"/>
  <c r="H13" i="6"/>
  <c r="H5" i="6"/>
  <c r="E6" i="7"/>
  <c r="E7" i="7"/>
  <c r="E8" i="7"/>
  <c r="E9" i="7"/>
  <c r="E10" i="7"/>
  <c r="E11" i="7"/>
  <c r="E12" i="7"/>
  <c r="E13" i="7"/>
  <c r="E5" i="7"/>
  <c r="E6" i="18"/>
  <c r="E7" i="18"/>
  <c r="E8" i="18"/>
  <c r="E9" i="18"/>
  <c r="E10" i="18"/>
  <c r="E11" i="18"/>
  <c r="E12" i="18"/>
  <c r="E13" i="18"/>
  <c r="E14" i="18"/>
  <c r="E5" i="18"/>
  <c r="AA7" i="2"/>
  <c r="AA8" i="2"/>
  <c r="AA9" i="2"/>
  <c r="AA10" i="2"/>
  <c r="AA11" i="2"/>
  <c r="AA6" i="2"/>
  <c r="Z7" i="2"/>
  <c r="Z8" i="2"/>
  <c r="Z9" i="2"/>
  <c r="Z10" i="2"/>
  <c r="Z6" i="2"/>
  <c r="Y7" i="2"/>
  <c r="Y8" i="2"/>
  <c r="Y9" i="2"/>
  <c r="Y10" i="2"/>
  <c r="Y11" i="2"/>
  <c r="Y6" i="2"/>
  <c r="V7" i="2"/>
  <c r="V8" i="2"/>
  <c r="V9" i="2"/>
  <c r="V6" i="2"/>
  <c r="W7" i="2"/>
  <c r="W8" i="2"/>
  <c r="W9" i="2"/>
  <c r="W10" i="2"/>
  <c r="X7" i="2"/>
  <c r="X8" i="2"/>
  <c r="X9" i="2"/>
  <c r="X10" i="2"/>
  <c r="X11" i="2"/>
  <c r="X6" i="2"/>
  <c r="U7" i="2"/>
  <c r="U8" i="2"/>
  <c r="U9" i="2"/>
  <c r="U10" i="2"/>
  <c r="U11" i="2"/>
  <c r="U6" i="2"/>
  <c r="T7" i="2"/>
  <c r="T8" i="2"/>
  <c r="T9" i="2"/>
  <c r="T10" i="2"/>
  <c r="T11" i="2"/>
  <c r="T6" i="2"/>
  <c r="S7" i="2"/>
  <c r="S8" i="2"/>
  <c r="S9" i="2"/>
  <c r="S10" i="2"/>
  <c r="S11" i="2"/>
  <c r="S6" i="2"/>
  <c r="R7" i="2"/>
  <c r="R8" i="2"/>
  <c r="R9" i="2"/>
  <c r="R10" i="2"/>
  <c r="R11" i="2"/>
  <c r="R6" i="2"/>
  <c r="Q7" i="2"/>
  <c r="Q8" i="2"/>
  <c r="Q9" i="2"/>
  <c r="Q10" i="2"/>
  <c r="Q11" i="2"/>
  <c r="Q6" i="2"/>
  <c r="P7" i="2"/>
  <c r="P8" i="2"/>
  <c r="P9" i="2"/>
  <c r="P10" i="2"/>
  <c r="P11" i="2"/>
  <c r="P6" i="2"/>
  <c r="M7" i="2"/>
  <c r="M8" i="2"/>
  <c r="M9" i="2"/>
  <c r="M10" i="2"/>
  <c r="M11" i="2"/>
  <c r="M6" i="2"/>
  <c r="L7" i="2"/>
  <c r="L8" i="2"/>
  <c r="L9" i="2"/>
  <c r="L10" i="2"/>
  <c r="L11" i="2"/>
  <c r="L6" i="2"/>
  <c r="K7" i="2"/>
  <c r="K8" i="2"/>
  <c r="K9" i="2"/>
  <c r="K10" i="2"/>
  <c r="K11" i="2"/>
  <c r="K6" i="2"/>
  <c r="J7" i="2"/>
  <c r="J8" i="2"/>
  <c r="J9" i="2"/>
  <c r="J10" i="2"/>
  <c r="J11" i="2"/>
  <c r="J6" i="2"/>
  <c r="I7" i="2"/>
  <c r="I8" i="2"/>
  <c r="I9" i="2"/>
  <c r="I10" i="2"/>
  <c r="I11" i="2"/>
  <c r="I6" i="2"/>
  <c r="H7" i="2"/>
  <c r="H8" i="2"/>
  <c r="H9" i="2"/>
  <c r="H10" i="2"/>
  <c r="H11" i="2"/>
  <c r="H6" i="2"/>
  <c r="G7" i="2"/>
  <c r="G8" i="2"/>
  <c r="G9" i="2"/>
  <c r="G10" i="2"/>
  <c r="G11" i="2"/>
  <c r="G6" i="2"/>
  <c r="F7" i="2"/>
  <c r="F8" i="2"/>
  <c r="F9" i="2"/>
  <c r="F10" i="2"/>
  <c r="F11" i="2"/>
  <c r="F6" i="2"/>
  <c r="E7" i="2"/>
  <c r="E8" i="2"/>
  <c r="E9" i="2"/>
  <c r="E10" i="2"/>
  <c r="E11" i="2"/>
  <c r="E6" i="2"/>
  <c r="D7" i="2"/>
  <c r="D8" i="2"/>
  <c r="D9" i="2"/>
  <c r="D10" i="2"/>
  <c r="D11" i="2"/>
  <c r="D6" i="2"/>
  <c r="C11" i="2"/>
  <c r="C7" i="2"/>
  <c r="C8" i="2"/>
  <c r="C9" i="2"/>
  <c r="C10" i="2"/>
  <c r="C6" i="2"/>
  <c r="B7" i="2"/>
  <c r="B8" i="2"/>
  <c r="B9" i="2"/>
  <c r="B10" i="2"/>
  <c r="B11" i="2"/>
  <c r="B6" i="2"/>
  <c r="H3" i="33"/>
  <c r="H4" i="33"/>
  <c r="H5" i="33"/>
  <c r="H6" i="33"/>
  <c r="H7" i="33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L6" i="31"/>
  <c r="L7" i="31"/>
  <c r="L8" i="31"/>
  <c r="L9" i="31"/>
  <c r="L10" i="31"/>
  <c r="L6" i="21"/>
  <c r="L7" i="21"/>
  <c r="L8" i="21"/>
  <c r="L9" i="21"/>
  <c r="L10" i="21"/>
  <c r="L6" i="29"/>
  <c r="L7" i="29"/>
  <c r="L8" i="29"/>
  <c r="L9" i="29"/>
  <c r="L10" i="29"/>
  <c r="L11" i="29"/>
  <c r="L12" i="29"/>
  <c r="L13" i="29"/>
  <c r="L14" i="29"/>
  <c r="L15" i="29"/>
  <c r="L16" i="29"/>
  <c r="L17" i="29"/>
  <c r="L18" i="29"/>
  <c r="G6" i="29"/>
  <c r="G7" i="29"/>
  <c r="G8" i="29"/>
  <c r="G9" i="29"/>
  <c r="G10" i="29"/>
  <c r="G11" i="29"/>
  <c r="G12" i="29"/>
  <c r="G13" i="29"/>
  <c r="G14" i="29"/>
  <c r="G15" i="29"/>
  <c r="G16" i="29"/>
  <c r="G17" i="29"/>
  <c r="G18" i="29"/>
  <c r="N7" i="28"/>
  <c r="N8" i="28"/>
  <c r="N9" i="28"/>
  <c r="N10" i="28"/>
  <c r="N11" i="28"/>
  <c r="N12" i="28"/>
  <c r="N6" i="28"/>
  <c r="G6" i="28"/>
  <c r="G7" i="28"/>
  <c r="G8" i="28"/>
  <c r="G9" i="28"/>
  <c r="G10" i="28"/>
  <c r="G11" i="28"/>
  <c r="G12" i="28"/>
  <c r="G6" i="22"/>
  <c r="G7" i="22"/>
  <c r="G8" i="22"/>
  <c r="G9" i="22"/>
  <c r="G10" i="22"/>
  <c r="G11" i="22"/>
  <c r="G12" i="22"/>
  <c r="G13" i="22"/>
  <c r="G14" i="22"/>
  <c r="G15" i="22"/>
  <c r="L18" i="1"/>
  <c r="M18" i="1"/>
  <c r="N18" i="1"/>
  <c r="O18" i="1"/>
  <c r="H18" i="1"/>
  <c r="I18" i="1"/>
  <c r="AB9" i="2" l="1"/>
  <c r="AB10" i="2"/>
  <c r="AB8" i="2"/>
  <c r="AB6" i="2"/>
  <c r="AB7" i="2"/>
</calcChain>
</file>

<file path=xl/sharedStrings.xml><?xml version="1.0" encoding="utf-8"?>
<sst xmlns="http://schemas.openxmlformats.org/spreadsheetml/2006/main" count="1398" uniqueCount="509">
  <si>
    <t xml:space="preserve">Competition </t>
  </si>
  <si>
    <t>Judge</t>
  </si>
  <si>
    <t>Federation Display</t>
  </si>
  <si>
    <t>Floral u28</t>
  </si>
  <si>
    <t xml:space="preserve">Cookery </t>
  </si>
  <si>
    <t>Steward</t>
  </si>
  <si>
    <t>Craft u28</t>
  </si>
  <si>
    <t>Sheep shearing</t>
  </si>
  <si>
    <t>Wool Handling</t>
  </si>
  <si>
    <t>Singing</t>
  </si>
  <si>
    <t>Dancing</t>
  </si>
  <si>
    <t>Main ring display - Welcome to the circus</t>
  </si>
  <si>
    <t xml:space="preserve">Dressing up </t>
  </si>
  <si>
    <t xml:space="preserve">Recreate TV/Film/Sketch </t>
  </si>
  <si>
    <t>Junior Woodwork</t>
  </si>
  <si>
    <t>Woodwork</t>
  </si>
  <si>
    <t>Demonstrate a circus skill</t>
  </si>
  <si>
    <t>Scrapbook</t>
  </si>
  <si>
    <t>Promote your club</t>
  </si>
  <si>
    <t>On Spot skills challenge - Cooking</t>
  </si>
  <si>
    <t>On Spot skills challenge - Agri</t>
  </si>
  <si>
    <t>On Spot skills challenge - General</t>
  </si>
  <si>
    <t>On Spot skills challenge - Handicraft</t>
  </si>
  <si>
    <t>Will and Teenage cancer trust</t>
  </si>
  <si>
    <t>Ceilia Davies</t>
  </si>
  <si>
    <t>Caroline and Fiona</t>
  </si>
  <si>
    <t>Phil Jones</t>
  </si>
  <si>
    <t>Bron Tango</t>
  </si>
  <si>
    <t>Amy Tamplin</t>
  </si>
  <si>
    <t>Christina Thomas</t>
  </si>
  <si>
    <t>Heather Jarvis</t>
  </si>
  <si>
    <t>Mared Jones</t>
  </si>
  <si>
    <t>N/A</t>
  </si>
  <si>
    <t>Mark and Sara</t>
  </si>
  <si>
    <t>Chris Lovett</t>
  </si>
  <si>
    <t>Kay Makinson</t>
  </si>
  <si>
    <t>Nia Osbourne</t>
  </si>
  <si>
    <t>n/a</t>
  </si>
  <si>
    <t>Glyn and Carole</t>
  </si>
  <si>
    <t>Trev Bowen</t>
  </si>
  <si>
    <t>boys comp</t>
  </si>
  <si>
    <t>girls comp</t>
  </si>
  <si>
    <t>Vicky Crabtree</t>
  </si>
  <si>
    <t>Jayson Brown</t>
  </si>
  <si>
    <t>Tom Edwards</t>
  </si>
  <si>
    <t>Gill Jones</t>
  </si>
  <si>
    <t>Katie Goldsworthy</t>
  </si>
  <si>
    <t>Time</t>
  </si>
  <si>
    <t>Generation Game</t>
  </si>
  <si>
    <t xml:space="preserve">JUNIOR STOCKJUDGING MARK SHEET </t>
  </si>
  <si>
    <t>PIGS</t>
  </si>
  <si>
    <t>Ring 1</t>
  </si>
  <si>
    <t>Ring 2</t>
  </si>
  <si>
    <t>Name</t>
  </si>
  <si>
    <t>Club</t>
  </si>
  <si>
    <t>Placing</t>
  </si>
  <si>
    <t>Accuracy</t>
  </si>
  <si>
    <t>Comparison</t>
  </si>
  <si>
    <t>Style</t>
  </si>
  <si>
    <t>Sub Total</t>
  </si>
  <si>
    <t>Total</t>
  </si>
  <si>
    <t>POS</t>
  </si>
  <si>
    <t>Faults</t>
  </si>
  <si>
    <t>Harrison Griffiths</t>
  </si>
  <si>
    <t>Abergavenny</t>
  </si>
  <si>
    <t>Pheobe Taylor</t>
  </si>
  <si>
    <t>Bedwas</t>
  </si>
  <si>
    <t>Holly Williams</t>
  </si>
  <si>
    <t>Lucy Evans</t>
  </si>
  <si>
    <t>Raglan</t>
  </si>
  <si>
    <t>Persephone Patterson</t>
  </si>
  <si>
    <t>Usk</t>
  </si>
  <si>
    <t>Chloe Williams</t>
  </si>
  <si>
    <t>Jess Richardson</t>
  </si>
  <si>
    <t>Wentwood</t>
  </si>
  <si>
    <t xml:space="preserve">INTERMEDIATE STOCKJUDGING MARK SHEET </t>
  </si>
  <si>
    <t>U18</t>
  </si>
  <si>
    <t>PIG</t>
  </si>
  <si>
    <t>ring 2</t>
  </si>
  <si>
    <t>ring 1</t>
  </si>
  <si>
    <t>UNDER 18 YEARS</t>
  </si>
  <si>
    <t>Caleb Vater</t>
  </si>
  <si>
    <t>Catrin Johnson</t>
  </si>
  <si>
    <t>Kate Perkins</t>
  </si>
  <si>
    <t>Ethan Bevan</t>
  </si>
  <si>
    <t>U21</t>
  </si>
  <si>
    <t xml:space="preserve">U21 </t>
  </si>
  <si>
    <t>Heidi Perkins</t>
  </si>
  <si>
    <t>Sophia Vassallo</t>
  </si>
  <si>
    <t>Will Richardson</t>
  </si>
  <si>
    <t>SENIOR STOCKJUDGING MARK SHEET</t>
  </si>
  <si>
    <t xml:space="preserve">Ring 1 </t>
  </si>
  <si>
    <t>Caroline Perkins</t>
  </si>
  <si>
    <t>Rhiannon Williams</t>
  </si>
  <si>
    <t>Catherine Bartlett</t>
  </si>
  <si>
    <t>Aled Groucott</t>
  </si>
  <si>
    <t>Nerys Lewis</t>
  </si>
  <si>
    <t>Thomas Berry</t>
  </si>
  <si>
    <t>Rhys Cooke</t>
  </si>
  <si>
    <t>Naomi Williams-Roberts</t>
  </si>
  <si>
    <t>Hannah Starmore</t>
  </si>
  <si>
    <t>POINTS</t>
  </si>
  <si>
    <t>ABERGAVENNY</t>
  </si>
  <si>
    <t>BEDWAS</t>
  </si>
  <si>
    <t>CRUCORNEY</t>
  </si>
  <si>
    <t>RAGLAN</t>
  </si>
  <si>
    <t>USK</t>
  </si>
  <si>
    <t>WENTWOOD</t>
  </si>
  <si>
    <t>UNDER 28 YEARS</t>
  </si>
  <si>
    <t xml:space="preserve">SENIOR STOCKJUDGING MARK SHEET </t>
  </si>
  <si>
    <t>CHAROLLAIS SHEEP</t>
  </si>
  <si>
    <t xml:space="preserve">CHAROLLAIS SHEEP </t>
  </si>
  <si>
    <t>UNDER 21</t>
  </si>
  <si>
    <t>RING 1</t>
  </si>
  <si>
    <t>RING 2</t>
  </si>
  <si>
    <t xml:space="preserve">U28 </t>
  </si>
  <si>
    <t xml:space="preserve">U18 </t>
  </si>
  <si>
    <t>UNDER 18</t>
  </si>
  <si>
    <t>U16</t>
  </si>
  <si>
    <t>UNDER 16</t>
  </si>
  <si>
    <t>UNDER 16 YEARS</t>
  </si>
  <si>
    <t>HOLSTEIN</t>
  </si>
  <si>
    <t xml:space="preserve">UNDER 28 </t>
  </si>
  <si>
    <t xml:space="preserve">JUNIOR  STOCKJUDGING MARK SHEET </t>
  </si>
  <si>
    <t xml:space="preserve">UNDER 18 </t>
  </si>
  <si>
    <t xml:space="preserve">INERMEDIATTE STOCKJUDGING MARK SHEET </t>
  </si>
  <si>
    <t>Anne Davies</t>
  </si>
  <si>
    <t>Alun Morgan</t>
  </si>
  <si>
    <t>Woodwork entries</t>
  </si>
  <si>
    <t>J</t>
  </si>
  <si>
    <t>S</t>
  </si>
  <si>
    <t>TOW</t>
  </si>
  <si>
    <t>MALE</t>
  </si>
  <si>
    <t>FEMALE</t>
  </si>
  <si>
    <t xml:space="preserve">JUNIOR </t>
  </si>
  <si>
    <t>4X4</t>
  </si>
  <si>
    <t>2 GIRLS PULLING IN ABER</t>
  </si>
  <si>
    <t>ABER</t>
  </si>
  <si>
    <t>Jill Whistance</t>
  </si>
  <si>
    <t>Laura Morgan &amp; Gareth Price</t>
  </si>
  <si>
    <t>Liz Davies</t>
  </si>
  <si>
    <t>lizdavies66@gmail.com</t>
  </si>
  <si>
    <t>Sam Bodily</t>
  </si>
  <si>
    <t>Tom Parry</t>
  </si>
  <si>
    <t>Sophie Ward</t>
  </si>
  <si>
    <t>Gemma B</t>
  </si>
  <si>
    <t>Isac Riley</t>
  </si>
  <si>
    <t>Morgan Hughes</t>
  </si>
  <si>
    <t>Pippi Berni</t>
  </si>
  <si>
    <t>Crucorney</t>
  </si>
  <si>
    <t xml:space="preserve">Usk </t>
  </si>
  <si>
    <t>James Trumper</t>
  </si>
  <si>
    <t>Morgan Evans</t>
  </si>
  <si>
    <t>Eleanor Price</t>
  </si>
  <si>
    <t>Aber</t>
  </si>
  <si>
    <t>Pheobe Hole</t>
  </si>
  <si>
    <t>Jack Bodily</t>
  </si>
  <si>
    <t>Dominic Hampson-Smith</t>
  </si>
  <si>
    <t>Huw Gilchrest</t>
  </si>
  <si>
    <t>Naomi Williams- Roberts</t>
  </si>
  <si>
    <t>Tom Berry</t>
  </si>
  <si>
    <t>Hannah Mason</t>
  </si>
  <si>
    <t>Will Morgan</t>
  </si>
  <si>
    <t>Cerys Baker</t>
  </si>
  <si>
    <t>Tessa Probert</t>
  </si>
  <si>
    <t>Abbie Williams</t>
  </si>
  <si>
    <t>Steve Harden</t>
  </si>
  <si>
    <t>Chris and Jill</t>
  </si>
  <si>
    <t>FEDERATION DISPLAY</t>
  </si>
  <si>
    <t>Interperetation of theme (30)</t>
  </si>
  <si>
    <t>Workmanship of backing and staging (15)</t>
  </si>
  <si>
    <t>Quality of content (20)</t>
  </si>
  <si>
    <t>Overall Impression &amp; Presentation (25)</t>
  </si>
  <si>
    <t>Use of space allowed (10)</t>
  </si>
  <si>
    <t xml:space="preserve">Total </t>
  </si>
  <si>
    <t>Total (100)</t>
  </si>
  <si>
    <t xml:space="preserve">POSITION </t>
  </si>
  <si>
    <t>Previous preperation &amp; Presentation of table (5)</t>
  </si>
  <si>
    <t>Method of working (15)</t>
  </si>
  <si>
    <t>originality/suitability/research of menu (20)</t>
  </si>
  <si>
    <t>Presentation/Display (15)</t>
  </si>
  <si>
    <t>Finished results of prepared item (colour/flavour/texture/etc. (35)</t>
  </si>
  <si>
    <t>Questionnaire (10)</t>
  </si>
  <si>
    <t>POSITION</t>
  </si>
  <si>
    <t>CRAFT</t>
  </si>
  <si>
    <t>Originality and choice of craft used (15)</t>
  </si>
  <si>
    <t>Design (15)</t>
  </si>
  <si>
    <t>Workmanship (30)</t>
  </si>
  <si>
    <t>Presentation and apperance of finished item (inc moodboard) (15)</t>
  </si>
  <si>
    <t>Practical test (25)</t>
  </si>
  <si>
    <t>Performance (35)</t>
  </si>
  <si>
    <t>Vocal (35)</t>
  </si>
  <si>
    <t>Costume (10)</t>
  </si>
  <si>
    <t>Overall Effect (20)</t>
  </si>
  <si>
    <t>Position</t>
  </si>
  <si>
    <t>Task 1 (50)</t>
  </si>
  <si>
    <t>Task 2 (50)</t>
  </si>
  <si>
    <t>Performance (30)</t>
  </si>
  <si>
    <t>Originality (20)</t>
  </si>
  <si>
    <t>Costumes (10)</t>
  </si>
  <si>
    <t>Commentary (20)</t>
  </si>
  <si>
    <t>Orignality (25)</t>
  </si>
  <si>
    <t>Teamwork (25)</t>
  </si>
  <si>
    <t>Overall Effect (50)</t>
  </si>
  <si>
    <t>Total (100</t>
  </si>
  <si>
    <t xml:space="preserve">Position </t>
  </si>
  <si>
    <t>Performance (50)</t>
  </si>
  <si>
    <t>Set &amp; Costume (30)</t>
  </si>
  <si>
    <t>Design (30)</t>
  </si>
  <si>
    <t>Construction (30)</t>
  </si>
  <si>
    <t>Finishin and Aesthetics of finished item (30)</t>
  </si>
  <si>
    <t>Time Management (10)</t>
  </si>
  <si>
    <t>Quality of workmanship stuctural soundness and deisgn (60)</t>
  </si>
  <si>
    <t>Team work  (10)</t>
  </si>
  <si>
    <t>Safeworking (10)</t>
  </si>
  <si>
    <t>Fit for purpose (10)</t>
  </si>
  <si>
    <t>Task 1</t>
  </si>
  <si>
    <t xml:space="preserve">Name </t>
  </si>
  <si>
    <t>Performance (40)</t>
  </si>
  <si>
    <t>Skill (40)</t>
  </si>
  <si>
    <t>Cover design (20)</t>
  </si>
  <si>
    <t>Content (80)</t>
  </si>
  <si>
    <t>Presentation (50)</t>
  </si>
  <si>
    <t>Knowledge (20)</t>
  </si>
  <si>
    <t>Judges question (10)</t>
  </si>
  <si>
    <t>Chris Jones</t>
  </si>
  <si>
    <t xml:space="preserve">Pippi Berni </t>
  </si>
  <si>
    <t>Chloe Whistance</t>
  </si>
  <si>
    <t>Gemma Bunning</t>
  </si>
  <si>
    <t>Kathryn Bartlett</t>
  </si>
  <si>
    <t>Jess Westbury</t>
  </si>
  <si>
    <t>Naomi Williams - Roberts</t>
  </si>
  <si>
    <t xml:space="preserve">Raglan </t>
  </si>
  <si>
    <t>bedwas</t>
  </si>
  <si>
    <t>OVERALL SCORES</t>
  </si>
  <si>
    <t>CLUB</t>
  </si>
  <si>
    <t>FED DISPLAY</t>
  </si>
  <si>
    <t>COOKING</t>
  </si>
  <si>
    <t>FLORAL ART</t>
  </si>
  <si>
    <t>DOUBLE POINTS</t>
  </si>
  <si>
    <t>double points</t>
  </si>
  <si>
    <t>craft</t>
  </si>
  <si>
    <t>SHEEP SHEARING</t>
  </si>
  <si>
    <t>WOOL HANDLING</t>
  </si>
  <si>
    <t>SINGING</t>
  </si>
  <si>
    <t>DANCING</t>
  </si>
  <si>
    <t>MAIN RING DISPLAY</t>
  </si>
  <si>
    <t>DRESSING UP</t>
  </si>
  <si>
    <t>RECREATE A TV SCENE</t>
  </si>
  <si>
    <t>JUNIOR WOODWORK</t>
  </si>
  <si>
    <t>WOODWORK</t>
  </si>
  <si>
    <t>GENERATION GAME</t>
  </si>
  <si>
    <t>DEMONSTRATE A CIRCUS SKILL</t>
  </si>
  <si>
    <t>SCRAPBOOK</t>
  </si>
  <si>
    <t>PROMOTE YOUR CLUB</t>
  </si>
  <si>
    <t>ON THE SPOT SKILLS</t>
  </si>
  <si>
    <t xml:space="preserve">TOTAL </t>
  </si>
  <si>
    <t>MALE TOW</t>
  </si>
  <si>
    <t>FEMALE TOW</t>
  </si>
  <si>
    <t>JUNIOR TOW</t>
  </si>
  <si>
    <t>Entries</t>
  </si>
  <si>
    <t>Fed box</t>
  </si>
  <si>
    <t xml:space="preserve">Floral </t>
  </si>
  <si>
    <t>cookery</t>
  </si>
  <si>
    <t>shearing</t>
  </si>
  <si>
    <t>wool handling</t>
  </si>
  <si>
    <t>singing group</t>
  </si>
  <si>
    <t>Singing solo</t>
  </si>
  <si>
    <t>Main ring display</t>
  </si>
  <si>
    <t>Dressing up</t>
  </si>
  <si>
    <t>recreate a tv sketch</t>
  </si>
  <si>
    <t>Junior Wood work</t>
  </si>
  <si>
    <t>Generation game</t>
  </si>
  <si>
    <t>On the spot</t>
  </si>
  <si>
    <t>Senior Woodwork</t>
  </si>
  <si>
    <t>Frank Lloyd</t>
  </si>
  <si>
    <t xml:space="preserve">MP Peter Fox </t>
  </si>
  <si>
    <t>TEAM DAIRY</t>
  </si>
  <si>
    <t>TEAM SHEEP</t>
  </si>
  <si>
    <t>TEAM PIGS</t>
  </si>
  <si>
    <t>Ray Morgan / Mark Taylor</t>
  </si>
  <si>
    <t>Previous presentation &amp; presentation of table (5)</t>
  </si>
  <si>
    <t>Originality/suitability/research of menu (20)</t>
  </si>
  <si>
    <t>Presentation/display finished (15)</t>
  </si>
  <si>
    <t>Finished results of prepared item (colour/flavour/texture/etc) (35)</t>
  </si>
  <si>
    <t>Handling (10)</t>
  </si>
  <si>
    <t>Total (50)</t>
  </si>
  <si>
    <t>Pen (40)</t>
  </si>
  <si>
    <t>Board</t>
  </si>
  <si>
    <t>Table</t>
  </si>
  <si>
    <t>Time penalties</t>
  </si>
  <si>
    <t>Notes</t>
  </si>
  <si>
    <t>Originality (10)</t>
  </si>
  <si>
    <t>ON THE SPOT</t>
  </si>
  <si>
    <t>Name - Handicraft</t>
  </si>
  <si>
    <t>Name - Agriculture</t>
  </si>
  <si>
    <t>Name - General</t>
  </si>
  <si>
    <t>Name - Cooking</t>
  </si>
  <si>
    <t>Handicraft (25)</t>
  </si>
  <si>
    <t>Agriculture (25)</t>
  </si>
  <si>
    <t>General (25)</t>
  </si>
  <si>
    <t>Cooking (25)</t>
  </si>
  <si>
    <t>OVERALL DAIRY</t>
  </si>
  <si>
    <t>OVERALL SHEEP</t>
  </si>
  <si>
    <t>OVERALL PIGS</t>
  </si>
  <si>
    <t>anne davies</t>
  </si>
  <si>
    <t>david - toilets</t>
  </si>
  <si>
    <t>Becky John</t>
  </si>
  <si>
    <t>tow</t>
  </si>
  <si>
    <t>Male</t>
  </si>
  <si>
    <t>Female</t>
  </si>
  <si>
    <t>Juniors</t>
  </si>
  <si>
    <t>4x4</t>
  </si>
  <si>
    <t>1or2</t>
  </si>
  <si>
    <t>1 with wentwood</t>
  </si>
  <si>
    <t>1(2 from ww)</t>
  </si>
  <si>
    <t xml:space="preserve">6 or 7 </t>
  </si>
  <si>
    <t>Recreate a TV</t>
  </si>
  <si>
    <t>Promote your clubs</t>
  </si>
  <si>
    <t>Circus skills</t>
  </si>
  <si>
    <t>Wentwood A</t>
  </si>
  <si>
    <t>Usk A</t>
  </si>
  <si>
    <t>Crucorney A</t>
  </si>
  <si>
    <t>Crucorney B</t>
  </si>
  <si>
    <t>Usk B</t>
  </si>
  <si>
    <t>Wentwood B</t>
  </si>
  <si>
    <t xml:space="preserve">STAGE COMPETITIONS </t>
  </si>
  <si>
    <t>LADIES</t>
  </si>
  <si>
    <t>MENS</t>
  </si>
  <si>
    <t>SNACK</t>
  </si>
  <si>
    <t>FOOD</t>
  </si>
  <si>
    <t>Dan Jones &amp; Gareth Price</t>
  </si>
  <si>
    <t>Abergavenny A</t>
  </si>
  <si>
    <t>Abergavenny B</t>
  </si>
  <si>
    <t>5=</t>
  </si>
  <si>
    <t>6=</t>
  </si>
  <si>
    <t>Rob Walters</t>
  </si>
  <si>
    <t>Owen Walters</t>
  </si>
  <si>
    <t>Beau Cole</t>
  </si>
  <si>
    <t>Dom H Smith</t>
  </si>
  <si>
    <t>Andrew Watkins</t>
  </si>
  <si>
    <t>2=</t>
  </si>
  <si>
    <t>Chloe Taylor</t>
  </si>
  <si>
    <t>Bedwas A</t>
  </si>
  <si>
    <t>Jessica Thomas</t>
  </si>
  <si>
    <t>Bedwas B</t>
  </si>
  <si>
    <t>Ella Whistance</t>
  </si>
  <si>
    <t>Grsce Evans</t>
  </si>
  <si>
    <t>Kady Harris</t>
  </si>
  <si>
    <t>Raglan B</t>
  </si>
  <si>
    <t>Evan Bevan</t>
  </si>
  <si>
    <t>Jessie Richardson</t>
  </si>
  <si>
    <t>Wendwood</t>
  </si>
  <si>
    <t>Layla Neale</t>
  </si>
  <si>
    <t>Walt Jeremiah</t>
  </si>
  <si>
    <t>GIRLS COMPETITIONS</t>
  </si>
  <si>
    <t>BOYS COMPEITTION</t>
  </si>
  <si>
    <t>Lara Miles</t>
  </si>
  <si>
    <t>Eleri Williams</t>
  </si>
  <si>
    <t>Shannon Lawrence</t>
  </si>
  <si>
    <t>Sophia Vassalo</t>
  </si>
  <si>
    <t>Ellis Morgan</t>
  </si>
  <si>
    <t>Phobe Taylor</t>
  </si>
  <si>
    <t>Sophie Roderick</t>
  </si>
  <si>
    <t>Millie Arnup</t>
  </si>
  <si>
    <t>Ellie Davies</t>
  </si>
  <si>
    <t>Naomi Was-Roberts</t>
  </si>
  <si>
    <t>Molly Williams</t>
  </si>
  <si>
    <t>Huw Morgan</t>
  </si>
  <si>
    <t>Phoebe Meadmore</t>
  </si>
  <si>
    <t>Solo</t>
  </si>
  <si>
    <t xml:space="preserve">Millie </t>
  </si>
  <si>
    <t>Caroline</t>
  </si>
  <si>
    <t>Eleanor</t>
  </si>
  <si>
    <t>Tom</t>
  </si>
  <si>
    <t>Molly</t>
  </si>
  <si>
    <t>Group</t>
  </si>
  <si>
    <t>Aber Total</t>
  </si>
  <si>
    <t>Bedwas Total</t>
  </si>
  <si>
    <t>Crucorney Total</t>
  </si>
  <si>
    <t>Raglan Total</t>
  </si>
  <si>
    <t>Usk Total</t>
  </si>
  <si>
    <t>Wentwood Total</t>
  </si>
  <si>
    <t>Nerys Parry</t>
  </si>
  <si>
    <t>Eleanor Corney</t>
  </si>
  <si>
    <t>Holly Jones</t>
  </si>
  <si>
    <t>Eleanor North</t>
  </si>
  <si>
    <t>Phoebe Hole</t>
  </si>
  <si>
    <t>Lauren Richards</t>
  </si>
  <si>
    <t>Rhia Acreman</t>
  </si>
  <si>
    <t>Anna-Leigh Morgan</t>
  </si>
  <si>
    <t>Louise Price</t>
  </si>
  <si>
    <t>Emma Richrdson</t>
  </si>
  <si>
    <t>Evie Headman</t>
  </si>
  <si>
    <t>Jodie Jones</t>
  </si>
  <si>
    <t>Joceyln Morgan</t>
  </si>
  <si>
    <t>Freya Hoggins</t>
  </si>
  <si>
    <t>Aderyn Clarke</t>
  </si>
  <si>
    <t>Cerys Williams</t>
  </si>
  <si>
    <t>7=</t>
  </si>
  <si>
    <t>10=</t>
  </si>
  <si>
    <t>15=</t>
  </si>
  <si>
    <t>Will &amp; Watt</t>
  </si>
  <si>
    <t>Tom &amp; Oscar</t>
  </si>
  <si>
    <t>Josh &amp; Josh</t>
  </si>
  <si>
    <t>Isaac &amp; Emma</t>
  </si>
  <si>
    <t>Jack &amp; Frazer</t>
  </si>
  <si>
    <t>Codi &amp; Charlie</t>
  </si>
  <si>
    <t>Caleb &amp; Harrison</t>
  </si>
  <si>
    <t>Jemma &amp; Chloe</t>
  </si>
  <si>
    <t>Henri &amp; Will</t>
  </si>
  <si>
    <t>Gethin &amp; Phoebe</t>
  </si>
  <si>
    <t>Huw &amp; Jessie</t>
  </si>
  <si>
    <t>76-5=71</t>
  </si>
  <si>
    <t>Eleri</t>
  </si>
  <si>
    <t>Will</t>
  </si>
  <si>
    <t>30-15=15</t>
  </si>
  <si>
    <t>4=</t>
  </si>
  <si>
    <t>OVERALL RALLY</t>
  </si>
  <si>
    <t>1ST</t>
  </si>
  <si>
    <t>2ND</t>
  </si>
  <si>
    <t>3RD</t>
  </si>
  <si>
    <t>4TH</t>
  </si>
  <si>
    <t>5TH</t>
  </si>
  <si>
    <t>6TH</t>
  </si>
  <si>
    <t>HOMECRAFT</t>
  </si>
  <si>
    <t>Cooking</t>
  </si>
  <si>
    <t>Floral</t>
  </si>
  <si>
    <t>Craft</t>
  </si>
  <si>
    <t>Issac &amp; Emma</t>
  </si>
  <si>
    <t>time</t>
  </si>
  <si>
    <t>Oliver &amp; Harry</t>
  </si>
  <si>
    <t>Sam &amp; Caleb</t>
  </si>
  <si>
    <t>Tom &amp; Jack</t>
  </si>
  <si>
    <t>Harry &amp; Persephone</t>
  </si>
  <si>
    <t>Emily &amp; Chloe</t>
  </si>
  <si>
    <t>Lucy &amp; Lottie</t>
  </si>
  <si>
    <t>Caitlyn &amp; Jessica</t>
  </si>
  <si>
    <t>Freya &amp; Jocelyn</t>
  </si>
  <si>
    <t>Phoebe &amp; Sophie</t>
  </si>
  <si>
    <t>Kate &amp; Chloe</t>
  </si>
  <si>
    <t>Phoebe &amp; Jessica</t>
  </si>
  <si>
    <t>Ilena &amp; Shannon</t>
  </si>
  <si>
    <t>Ella &amp; Jessica</t>
  </si>
  <si>
    <t>Pippi &amp; Izzy</t>
  </si>
  <si>
    <t>Kady &amp; Grace</t>
  </si>
  <si>
    <t>Caitlyn &amp; Ella</t>
  </si>
  <si>
    <t>Walt &amp; Jessie</t>
  </si>
  <si>
    <t>Ella &amp; Jess</t>
  </si>
  <si>
    <t>Emma</t>
  </si>
  <si>
    <t>Lucy</t>
  </si>
  <si>
    <t>Louise</t>
  </si>
  <si>
    <t>Ella</t>
  </si>
  <si>
    <t>Evie</t>
  </si>
  <si>
    <t>Amy</t>
  </si>
  <si>
    <t>Freya</t>
  </si>
  <si>
    <t>Emily</t>
  </si>
  <si>
    <t>Aderyn</t>
  </si>
  <si>
    <t>Jodie</t>
  </si>
  <si>
    <t>Oscar</t>
  </si>
  <si>
    <t>Cerys</t>
  </si>
  <si>
    <t>Laura</t>
  </si>
  <si>
    <t>Meg</t>
  </si>
  <si>
    <t>Naomi</t>
  </si>
  <si>
    <t>Chloe</t>
  </si>
  <si>
    <t>Persephone</t>
  </si>
  <si>
    <t>Catrin</t>
  </si>
  <si>
    <t>Gethin</t>
  </si>
  <si>
    <t>Ewan</t>
  </si>
  <si>
    <t>Nerys</t>
  </si>
  <si>
    <t>Jason</t>
  </si>
  <si>
    <t>Ellis</t>
  </si>
  <si>
    <t>Jess</t>
  </si>
  <si>
    <t>Rosie</t>
  </si>
  <si>
    <t>Josh</t>
  </si>
  <si>
    <t>Henry</t>
  </si>
  <si>
    <t>Rhiannon</t>
  </si>
  <si>
    <t>Hannah</t>
  </si>
  <si>
    <t>Alli</t>
  </si>
  <si>
    <t>Archie</t>
  </si>
  <si>
    <t>Jemma</t>
  </si>
  <si>
    <t>Deliliah</t>
  </si>
  <si>
    <t>Phoebe</t>
  </si>
  <si>
    <t>Shannon</t>
  </si>
  <si>
    <t>Dance 1</t>
  </si>
  <si>
    <t>Costume</t>
  </si>
  <si>
    <t>accessories</t>
  </si>
  <si>
    <t>performance</t>
  </si>
  <si>
    <t>tech</t>
  </si>
  <si>
    <t>musicality</t>
  </si>
  <si>
    <t>Dance 2</t>
  </si>
  <si>
    <t>Rhys &amp; Will</t>
  </si>
  <si>
    <t>Dan &amp; Will</t>
  </si>
  <si>
    <t>Huw &amp; Huw</t>
  </si>
  <si>
    <t>Morgan &amp; Hawrry</t>
  </si>
  <si>
    <t>Rhodri &amp; Jack</t>
  </si>
  <si>
    <t>Ben &amp; Luke</t>
  </si>
  <si>
    <t>Tim &amp; Henry</t>
  </si>
  <si>
    <t>Dom &amp; Morgan</t>
  </si>
  <si>
    <t>Rob &amp; Owen</t>
  </si>
  <si>
    <t>1st</t>
  </si>
  <si>
    <t>2nd</t>
  </si>
  <si>
    <t>3rd</t>
  </si>
  <si>
    <t>4th</t>
  </si>
  <si>
    <t>5th</t>
  </si>
  <si>
    <t>6th</t>
  </si>
  <si>
    <t>Marianne</t>
  </si>
  <si>
    <t xml:space="preserve">   </t>
  </si>
  <si>
    <t>DQ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</si>
</sst>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B050"/>
      <name val="Arial"/>
      <family val="2"/>
    </font>
    <font>
      <b/>
      <sz val="10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5" fillId="0" borderId="1" xfId="0" applyFont="1" applyBorder="1"/>
    <xf numFmtId="0" fontId="5" fillId="2" borderId="1" xfId="0" applyFont="1" applyFill="1" applyBorder="1"/>
    <xf numFmtId="0" fontId="7" fillId="0" borderId="0" xfId="0" applyFont="1"/>
    <xf numFmtId="0" fontId="8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8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 textRotation="180"/>
    </xf>
    <xf numFmtId="0" fontId="9" fillId="0" borderId="7" xfId="0" applyFont="1" applyBorder="1" applyAlignment="1">
      <alignment horizontal="center" textRotation="180"/>
    </xf>
    <xf numFmtId="0" fontId="9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8" xfId="0" applyFont="1" applyBorder="1"/>
    <xf numFmtId="0" fontId="0" fillId="0" borderId="8" xfId="0" applyBorder="1"/>
    <xf numFmtId="0" fontId="1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0" xfId="0" applyFont="1"/>
    <xf numFmtId="0" fontId="10" fillId="0" borderId="1" xfId="0" applyFont="1" applyBorder="1" applyAlignment="1">
      <alignment horizontal="left"/>
    </xf>
    <xf numFmtId="0" fontId="13" fillId="0" borderId="2" xfId="0" applyFont="1" applyBorder="1"/>
    <xf numFmtId="0" fontId="7" fillId="0" borderId="5" xfId="0" applyFont="1" applyBorder="1" applyAlignment="1">
      <alignment horizontal="center"/>
    </xf>
    <xf numFmtId="0" fontId="7" fillId="0" borderId="8" xfId="0" applyFont="1" applyBorder="1"/>
    <xf numFmtId="0" fontId="7" fillId="0" borderId="1" xfId="0" applyFont="1" applyBorder="1"/>
    <xf numFmtId="0" fontId="1" fillId="0" borderId="0" xfId="0" applyFont="1" applyAlignment="1">
      <alignment horizontal="center"/>
    </xf>
    <xf numFmtId="0" fontId="15" fillId="0" borderId="1" xfId="0" applyFont="1" applyBorder="1"/>
    <xf numFmtId="0" fontId="5" fillId="3" borderId="1" xfId="0" applyFont="1" applyFill="1" applyBorder="1"/>
    <xf numFmtId="0" fontId="6" fillId="3" borderId="1" xfId="0" applyFont="1" applyFill="1" applyBorder="1"/>
    <xf numFmtId="0" fontId="4" fillId="0" borderId="0" xfId="1"/>
    <xf numFmtId="0" fontId="3" fillId="0" borderId="0" xfId="0" applyFont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2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6" fillId="0" borderId="0" xfId="0" applyFont="1"/>
    <xf numFmtId="0" fontId="3" fillId="0" borderId="1" xfId="0" applyFont="1" applyBorder="1"/>
    <xf numFmtId="0" fontId="15" fillId="0" borderId="0" xfId="0" applyFont="1"/>
    <xf numFmtId="0" fontId="16" fillId="0" borderId="0" xfId="0" applyFont="1"/>
    <xf numFmtId="0" fontId="18" fillId="0" borderId="0" xfId="0" applyFont="1"/>
    <xf numFmtId="0" fontId="16" fillId="0" borderId="0" xfId="0" applyFont="1" applyAlignment="1">
      <alignment wrapText="1"/>
    </xf>
    <xf numFmtId="0" fontId="16" fillId="0" borderId="1" xfId="0" applyFont="1" applyBorder="1" applyAlignment="1">
      <alignment wrapText="1"/>
    </xf>
    <xf numFmtId="0" fontId="16" fillId="0" borderId="1" xfId="0" applyFont="1" applyBorder="1"/>
    <xf numFmtId="0" fontId="28" fillId="0" borderId="1" xfId="0" applyFont="1" applyBorder="1"/>
    <xf numFmtId="0" fontId="27" fillId="0" borderId="0" xfId="0" applyFont="1"/>
    <xf numFmtId="0" fontId="29" fillId="0" borderId="1" xfId="0" applyFont="1" applyBorder="1"/>
    <xf numFmtId="0" fontId="30" fillId="0" borderId="0" xfId="0" applyFont="1"/>
    <xf numFmtId="0" fontId="20" fillId="0" borderId="0" xfId="0" applyFont="1"/>
    <xf numFmtId="0" fontId="20" fillId="0" borderId="1" xfId="0" applyFont="1" applyBorder="1"/>
    <xf numFmtId="0" fontId="0" fillId="3" borderId="0" xfId="0" applyFill="1"/>
    <xf numFmtId="0" fontId="0" fillId="0" borderId="5" xfId="0" applyBorder="1" applyAlignment="1">
      <alignment wrapText="1"/>
    </xf>
    <xf numFmtId="0" fontId="2" fillId="0" borderId="0" xfId="0" applyFont="1"/>
    <xf numFmtId="20" fontId="0" fillId="0" borderId="0" xfId="0" applyNumberFormat="1"/>
    <xf numFmtId="0" fontId="0" fillId="0" borderId="6" xfId="0" applyBorder="1"/>
    <xf numFmtId="0" fontId="16" fillId="4" borderId="1" xfId="0" applyFont="1" applyFill="1" applyBorder="1"/>
    <xf numFmtId="0" fontId="31" fillId="4" borderId="1" xfId="0" applyFont="1" applyFill="1" applyBorder="1"/>
    <xf numFmtId="0" fontId="16" fillId="5" borderId="1" xfId="0" applyFont="1" applyFill="1" applyBorder="1"/>
    <xf numFmtId="0" fontId="0" fillId="5" borderId="1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45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3.xml"/><Relationship Id="rId20" Type="http://schemas.openxmlformats.org/officeDocument/2006/relationships/worksheet" Target="worksheets/sheet20.xml"/><Relationship Id="rId41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izdavies66@gmail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39CB4-2350-4BE9-9019-864636E7C444}">
  <dimension ref="A2:P28"/>
  <sheetViews>
    <sheetView topLeftCell="A4" zoomScale="80" zoomScaleNormal="80" workbookViewId="0">
      <selection activeCell="B27" sqref="B27"/>
    </sheetView>
  </sheetViews>
  <sheetFormatPr defaultRowHeight="14.4" x14ac:dyDescent="0.3"/>
  <cols>
    <col min="1" max="1" width="46.21875" bestFit="1" customWidth="1"/>
    <col min="2" max="2" width="35.44140625" customWidth="1"/>
    <col min="3" max="3" width="42" customWidth="1"/>
    <col min="7" max="7" width="16.21875" bestFit="1" customWidth="1"/>
    <col min="8" max="8" width="11" bestFit="1" customWidth="1"/>
  </cols>
  <sheetData>
    <row r="2" spans="1:16" ht="18" x14ac:dyDescent="0.35">
      <c r="A2" s="3"/>
      <c r="B2" s="3"/>
      <c r="C2" s="3"/>
    </row>
    <row r="3" spans="1:16" ht="18" x14ac:dyDescent="0.35">
      <c r="A3" s="4" t="s">
        <v>0</v>
      </c>
      <c r="B3" s="4" t="s">
        <v>1</v>
      </c>
      <c r="C3" s="4" t="s">
        <v>5</v>
      </c>
      <c r="G3" s="31" t="s">
        <v>141</v>
      </c>
    </row>
    <row r="4" spans="1:16" ht="18" x14ac:dyDescent="0.35">
      <c r="A4" s="3"/>
      <c r="B4" s="3"/>
      <c r="C4" s="3"/>
    </row>
    <row r="5" spans="1:16" ht="18" x14ac:dyDescent="0.35">
      <c r="A5" s="29" t="s">
        <v>2</v>
      </c>
      <c r="B5" s="29" t="s">
        <v>23</v>
      </c>
      <c r="C5" s="29" t="s">
        <v>37</v>
      </c>
      <c r="G5" t="s">
        <v>305</v>
      </c>
      <c r="H5">
        <v>1873890591</v>
      </c>
    </row>
    <row r="6" spans="1:16" ht="18" x14ac:dyDescent="0.35">
      <c r="A6" s="29" t="s">
        <v>3</v>
      </c>
      <c r="B6" s="29" t="s">
        <v>24</v>
      </c>
      <c r="C6" s="29" t="s">
        <v>46</v>
      </c>
    </row>
    <row r="7" spans="1:16" ht="18" x14ac:dyDescent="0.35">
      <c r="A7" s="29" t="s">
        <v>4</v>
      </c>
      <c r="B7" s="30" t="s">
        <v>42</v>
      </c>
      <c r="C7" s="29" t="s">
        <v>25</v>
      </c>
    </row>
    <row r="8" spans="1:16" ht="18" x14ac:dyDescent="0.35">
      <c r="A8" s="29" t="s">
        <v>6</v>
      </c>
      <c r="B8" s="30" t="s">
        <v>45</v>
      </c>
      <c r="C8" s="29" t="s">
        <v>36</v>
      </c>
    </row>
    <row r="9" spans="1:16" ht="18" x14ac:dyDescent="0.35">
      <c r="A9" s="29" t="s">
        <v>7</v>
      </c>
      <c r="B9" s="29" t="s">
        <v>275</v>
      </c>
      <c r="C9" s="29" t="s">
        <v>26</v>
      </c>
      <c r="G9" t="s">
        <v>128</v>
      </c>
      <c r="K9" t="s">
        <v>131</v>
      </c>
    </row>
    <row r="10" spans="1:16" ht="18" x14ac:dyDescent="0.35">
      <c r="A10" s="29" t="s">
        <v>8</v>
      </c>
      <c r="B10" s="29" t="s">
        <v>27</v>
      </c>
      <c r="C10" s="29" t="s">
        <v>28</v>
      </c>
      <c r="H10" t="s">
        <v>129</v>
      </c>
      <c r="I10" t="s">
        <v>130</v>
      </c>
      <c r="L10" t="s">
        <v>132</v>
      </c>
      <c r="M10" t="s">
        <v>133</v>
      </c>
      <c r="N10" t="s">
        <v>134</v>
      </c>
      <c r="O10" t="s">
        <v>135</v>
      </c>
    </row>
    <row r="11" spans="1:16" ht="18" x14ac:dyDescent="0.35">
      <c r="A11" s="29" t="s">
        <v>9</v>
      </c>
      <c r="B11" s="29" t="s">
        <v>29</v>
      </c>
      <c r="C11" s="29" t="s">
        <v>331</v>
      </c>
      <c r="G11" t="s">
        <v>107</v>
      </c>
      <c r="H11">
        <v>1</v>
      </c>
      <c r="I11">
        <v>2</v>
      </c>
      <c r="K11" t="s">
        <v>107</v>
      </c>
      <c r="L11">
        <v>1</v>
      </c>
      <c r="M11">
        <v>0</v>
      </c>
      <c r="N11">
        <v>0</v>
      </c>
      <c r="O11">
        <v>1</v>
      </c>
      <c r="P11" t="s">
        <v>136</v>
      </c>
    </row>
    <row r="12" spans="1:16" ht="18" x14ac:dyDescent="0.35">
      <c r="A12" s="29" t="s">
        <v>10</v>
      </c>
      <c r="B12" s="29" t="s">
        <v>30</v>
      </c>
      <c r="C12" s="29" t="s">
        <v>331</v>
      </c>
      <c r="G12" t="s">
        <v>102</v>
      </c>
      <c r="H12">
        <v>3</v>
      </c>
      <c r="I12">
        <v>2</v>
      </c>
      <c r="K12" t="s">
        <v>137</v>
      </c>
      <c r="L12">
        <v>1</v>
      </c>
      <c r="M12">
        <v>1</v>
      </c>
      <c r="N12">
        <v>1</v>
      </c>
      <c r="O12">
        <v>1</v>
      </c>
    </row>
    <row r="13" spans="1:16" ht="18" x14ac:dyDescent="0.35">
      <c r="A13" s="29" t="s">
        <v>11</v>
      </c>
      <c r="B13" s="29" t="s">
        <v>38</v>
      </c>
      <c r="C13" s="29" t="s">
        <v>38</v>
      </c>
      <c r="G13" t="s">
        <v>103</v>
      </c>
      <c r="H13">
        <v>1</v>
      </c>
      <c r="I13">
        <v>1</v>
      </c>
      <c r="K13" t="s">
        <v>103</v>
      </c>
      <c r="L13">
        <v>0</v>
      </c>
      <c r="M13">
        <v>1</v>
      </c>
      <c r="N13">
        <v>1</v>
      </c>
      <c r="O13">
        <v>1</v>
      </c>
    </row>
    <row r="14" spans="1:16" ht="18" x14ac:dyDescent="0.35">
      <c r="A14" s="29" t="s">
        <v>12</v>
      </c>
      <c r="B14" s="30" t="s">
        <v>167</v>
      </c>
      <c r="C14" s="29" t="s">
        <v>138</v>
      </c>
      <c r="G14" t="s">
        <v>104</v>
      </c>
      <c r="H14">
        <v>0</v>
      </c>
      <c r="I14">
        <v>1</v>
      </c>
      <c r="K14" t="s">
        <v>104</v>
      </c>
      <c r="L14">
        <v>0</v>
      </c>
      <c r="M14">
        <v>0</v>
      </c>
      <c r="N14">
        <v>0</v>
      </c>
      <c r="O14">
        <v>0</v>
      </c>
    </row>
    <row r="15" spans="1:16" ht="18" x14ac:dyDescent="0.35">
      <c r="A15" s="29" t="s">
        <v>13</v>
      </c>
      <c r="B15" s="29" t="s">
        <v>140</v>
      </c>
      <c r="C15" s="29" t="s">
        <v>331</v>
      </c>
      <c r="G15" t="s">
        <v>105</v>
      </c>
      <c r="H15">
        <v>1</v>
      </c>
      <c r="I15">
        <v>1</v>
      </c>
      <c r="K15" t="s">
        <v>105</v>
      </c>
      <c r="L15">
        <v>1</v>
      </c>
      <c r="M15">
        <v>1</v>
      </c>
      <c r="N15">
        <v>1</v>
      </c>
      <c r="O15">
        <v>1</v>
      </c>
    </row>
    <row r="16" spans="1:16" ht="18" x14ac:dyDescent="0.35">
      <c r="A16" s="29" t="s">
        <v>14</v>
      </c>
      <c r="B16" s="30" t="s">
        <v>43</v>
      </c>
      <c r="C16" s="30" t="s">
        <v>39</v>
      </c>
      <c r="G16" t="s">
        <v>106</v>
      </c>
      <c r="H16">
        <v>3</v>
      </c>
      <c r="I16">
        <v>2</v>
      </c>
      <c r="K16" t="s">
        <v>106</v>
      </c>
      <c r="L16">
        <v>0</v>
      </c>
      <c r="M16">
        <v>1</v>
      </c>
      <c r="N16">
        <v>1</v>
      </c>
      <c r="O16">
        <v>1</v>
      </c>
    </row>
    <row r="17" spans="1:15" ht="18" x14ac:dyDescent="0.35">
      <c r="A17" s="29" t="s">
        <v>15</v>
      </c>
      <c r="B17" s="30" t="s">
        <v>44</v>
      </c>
      <c r="C17" s="30" t="s">
        <v>280</v>
      </c>
    </row>
    <row r="18" spans="1:15" ht="18" x14ac:dyDescent="0.35">
      <c r="A18" s="29" t="s">
        <v>48</v>
      </c>
      <c r="B18" s="29" t="s">
        <v>33</v>
      </c>
      <c r="C18" s="29" t="s">
        <v>307</v>
      </c>
      <c r="H18">
        <f>SUM(H11:H17)</f>
        <v>9</v>
      </c>
      <c r="I18">
        <f>SUM(I11:I17)</f>
        <v>9</v>
      </c>
      <c r="L18">
        <f>SUM(L11:L17)</f>
        <v>3</v>
      </c>
      <c r="M18">
        <f>SUM(M11:M17)</f>
        <v>4</v>
      </c>
      <c r="N18">
        <f>SUM(N11:N17)</f>
        <v>4</v>
      </c>
      <c r="O18">
        <f>SUM(O11:O17)</f>
        <v>5</v>
      </c>
    </row>
    <row r="19" spans="1:15" ht="18" x14ac:dyDescent="0.35">
      <c r="A19" s="29" t="s">
        <v>16</v>
      </c>
      <c r="B19" s="29" t="s">
        <v>35</v>
      </c>
      <c r="C19" s="29" t="s">
        <v>139</v>
      </c>
    </row>
    <row r="20" spans="1:15" ht="18" x14ac:dyDescent="0.35">
      <c r="A20" s="29" t="s">
        <v>17</v>
      </c>
      <c r="B20" s="29" t="s">
        <v>31</v>
      </c>
      <c r="C20" s="29" t="s">
        <v>32</v>
      </c>
    </row>
    <row r="21" spans="1:15" ht="18" x14ac:dyDescent="0.35">
      <c r="A21" s="29" t="s">
        <v>18</v>
      </c>
      <c r="B21" s="30" t="s">
        <v>276</v>
      </c>
      <c r="C21" s="29" t="s">
        <v>139</v>
      </c>
      <c r="G21" t="s">
        <v>306</v>
      </c>
      <c r="H21">
        <v>7779255639</v>
      </c>
    </row>
    <row r="22" spans="1:15" ht="18" x14ac:dyDescent="0.35">
      <c r="A22" s="29" t="s">
        <v>19</v>
      </c>
      <c r="B22" s="30" t="s">
        <v>164</v>
      </c>
      <c r="C22" s="29" t="s">
        <v>126</v>
      </c>
    </row>
    <row r="23" spans="1:15" ht="18" x14ac:dyDescent="0.35">
      <c r="A23" s="29" t="s">
        <v>20</v>
      </c>
      <c r="B23" s="30" t="s">
        <v>34</v>
      </c>
      <c r="C23" s="29" t="s">
        <v>126</v>
      </c>
    </row>
    <row r="24" spans="1:15" ht="18" x14ac:dyDescent="0.35">
      <c r="A24" s="29" t="s">
        <v>21</v>
      </c>
      <c r="B24" s="30" t="s">
        <v>166</v>
      </c>
      <c r="C24" s="29" t="s">
        <v>127</v>
      </c>
    </row>
    <row r="25" spans="1:15" ht="18" x14ac:dyDescent="0.35">
      <c r="A25" s="29" t="s">
        <v>22</v>
      </c>
      <c r="B25" s="30" t="s">
        <v>165</v>
      </c>
      <c r="C25" s="29" t="s">
        <v>127</v>
      </c>
    </row>
    <row r="26" spans="1:15" ht="18" x14ac:dyDescent="0.35">
      <c r="A26" s="29" t="s">
        <v>40</v>
      </c>
      <c r="B26" s="29"/>
      <c r="C26" s="29" t="s">
        <v>37</v>
      </c>
    </row>
    <row r="27" spans="1:15" ht="18" x14ac:dyDescent="0.35">
      <c r="A27" s="29" t="s">
        <v>41</v>
      </c>
      <c r="B27" s="29" t="s">
        <v>225</v>
      </c>
      <c r="C27" s="29" t="s">
        <v>37</v>
      </c>
    </row>
    <row r="28" spans="1:15" x14ac:dyDescent="0.3">
      <c r="A28" s="67"/>
      <c r="B28" s="67"/>
      <c r="C28" s="67"/>
    </row>
  </sheetData>
  <hyperlinks>
    <hyperlink ref="G3" r:id="rId1" xr:uid="{0331C727-83F1-490C-A46A-9006520597DC}"/>
  </hyperlinks>
  <pageMargins left="0.7" right="0.7" top="0.75" bottom="0.75" header="0.3" footer="0.3"/>
  <pageSetup paperSize="9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91B3A-592E-4E62-B14E-38D6225A7AE4}">
  <sheetPr>
    <pageSetUpPr fitToPage="1"/>
  </sheetPr>
  <dimension ref="A2:P46"/>
  <sheetViews>
    <sheetView topLeftCell="A8" workbookViewId="0">
      <selection activeCell="E20" sqref="E20"/>
    </sheetView>
  </sheetViews>
  <sheetFormatPr defaultRowHeight="14.4" x14ac:dyDescent="0.3"/>
  <cols>
    <col min="1" max="1" width="32.6640625" customWidth="1"/>
    <col min="2" max="2" width="19.44140625" customWidth="1"/>
    <col min="3" max="3" width="14.109375" customWidth="1"/>
    <col min="4" max="4" width="14" customWidth="1"/>
    <col min="5" max="5" width="17.44140625" customWidth="1"/>
    <col min="6" max="6" width="17.88671875" customWidth="1"/>
    <col min="7" max="7" width="10" customWidth="1"/>
    <col min="11" max="11" width="15.109375" bestFit="1" customWidth="1"/>
    <col min="18" max="18" width="15.109375" bestFit="1" customWidth="1"/>
  </cols>
  <sheetData>
    <row r="2" spans="1:16" ht="15.6" x14ac:dyDescent="0.3">
      <c r="A2" s="5" t="s">
        <v>243</v>
      </c>
    </row>
    <row r="4" spans="1:16" x14ac:dyDescent="0.3">
      <c r="A4" s="60" t="s">
        <v>53</v>
      </c>
      <c r="B4" s="60" t="s">
        <v>54</v>
      </c>
      <c r="C4" s="60" t="s">
        <v>288</v>
      </c>
      <c r="D4" s="60" t="s">
        <v>289</v>
      </c>
      <c r="E4" s="60" t="s">
        <v>175</v>
      </c>
      <c r="F4" s="60" t="s">
        <v>290</v>
      </c>
      <c r="G4" s="60" t="s">
        <v>194</v>
      </c>
      <c r="H4" s="60" t="s">
        <v>291</v>
      </c>
      <c r="I4" s="60" t="s">
        <v>194</v>
      </c>
      <c r="J4" s="56"/>
      <c r="K4" s="61"/>
      <c r="L4" s="61" t="s">
        <v>101</v>
      </c>
      <c r="M4" s="56"/>
      <c r="N4" s="56"/>
      <c r="O4" s="56"/>
      <c r="P4" s="56"/>
    </row>
    <row r="5" spans="1:16" ht="19.95" customHeight="1" x14ac:dyDescent="0.3">
      <c r="A5" s="60" t="s">
        <v>357</v>
      </c>
      <c r="B5" s="60" t="s">
        <v>69</v>
      </c>
      <c r="C5" s="60"/>
      <c r="D5" s="60"/>
      <c r="E5" s="60"/>
      <c r="F5" s="60"/>
      <c r="G5" s="60"/>
      <c r="H5" s="60"/>
      <c r="I5" s="60">
        <v>13</v>
      </c>
      <c r="J5" s="56"/>
      <c r="K5" s="61" t="s">
        <v>102</v>
      </c>
      <c r="L5" s="61">
        <v>3</v>
      </c>
      <c r="M5" s="56"/>
      <c r="N5" s="56"/>
      <c r="O5" s="56"/>
      <c r="P5" s="56"/>
    </row>
    <row r="6" spans="1:16" ht="19.95" customHeight="1" x14ac:dyDescent="0.3">
      <c r="A6" s="60" t="s">
        <v>358</v>
      </c>
      <c r="B6" s="60" t="s">
        <v>64</v>
      </c>
      <c r="C6" s="60"/>
      <c r="D6" s="60"/>
      <c r="E6" s="60"/>
      <c r="F6" s="60"/>
      <c r="G6" s="60"/>
      <c r="H6" s="60"/>
      <c r="I6" s="60">
        <v>7</v>
      </c>
      <c r="J6" s="56"/>
      <c r="K6" s="61" t="s">
        <v>103</v>
      </c>
      <c r="L6" s="61">
        <v>2</v>
      </c>
      <c r="M6" s="56"/>
      <c r="N6" s="56"/>
      <c r="O6" s="56"/>
      <c r="P6" s="56"/>
    </row>
    <row r="7" spans="1:16" ht="19.95" customHeight="1" x14ac:dyDescent="0.3">
      <c r="A7" s="60" t="s">
        <v>160</v>
      </c>
      <c r="B7" s="60" t="s">
        <v>69</v>
      </c>
      <c r="C7" s="60"/>
      <c r="D7" s="60"/>
      <c r="E7" s="60"/>
      <c r="F7" s="60"/>
      <c r="G7" s="60"/>
      <c r="H7" s="60"/>
      <c r="I7" s="60">
        <v>9</v>
      </c>
      <c r="J7" s="56"/>
      <c r="K7" s="61" t="s">
        <v>104</v>
      </c>
      <c r="L7" s="61">
        <v>0</v>
      </c>
      <c r="M7" s="56"/>
      <c r="N7" s="56"/>
      <c r="O7" s="56"/>
      <c r="P7" s="56"/>
    </row>
    <row r="8" spans="1:16" ht="19.95" customHeight="1" x14ac:dyDescent="0.3">
      <c r="A8" s="60" t="s">
        <v>63</v>
      </c>
      <c r="B8" s="60" t="s">
        <v>64</v>
      </c>
      <c r="C8" s="60"/>
      <c r="D8" s="60"/>
      <c r="E8" s="60"/>
      <c r="F8" s="60"/>
      <c r="G8" s="60"/>
      <c r="H8" s="60"/>
      <c r="I8" s="60">
        <v>15</v>
      </c>
      <c r="J8" s="56"/>
      <c r="K8" s="61" t="s">
        <v>105</v>
      </c>
      <c r="L8" s="61">
        <v>4</v>
      </c>
      <c r="M8" s="56"/>
      <c r="N8" s="56"/>
      <c r="O8" s="56"/>
      <c r="P8" s="56"/>
    </row>
    <row r="9" spans="1:16" ht="19.95" customHeight="1" x14ac:dyDescent="0.3">
      <c r="A9" s="60" t="s">
        <v>359</v>
      </c>
      <c r="B9" s="60" t="s">
        <v>71</v>
      </c>
      <c r="C9" s="60"/>
      <c r="D9" s="60"/>
      <c r="E9" s="60"/>
      <c r="F9" s="60"/>
      <c r="G9" s="60"/>
      <c r="H9" s="60"/>
      <c r="I9" s="60">
        <v>2</v>
      </c>
      <c r="J9" s="56"/>
      <c r="K9" s="61" t="s">
        <v>106</v>
      </c>
      <c r="L9" s="61">
        <v>5</v>
      </c>
      <c r="M9" s="56"/>
      <c r="N9" s="56"/>
      <c r="O9" s="56"/>
      <c r="P9" s="56"/>
    </row>
    <row r="10" spans="1:16" ht="19.95" customHeight="1" x14ac:dyDescent="0.3">
      <c r="A10" s="60" t="s">
        <v>100</v>
      </c>
      <c r="B10" s="60" t="s">
        <v>71</v>
      </c>
      <c r="C10" s="60"/>
      <c r="D10" s="60"/>
      <c r="E10" s="60"/>
      <c r="F10" s="60"/>
      <c r="G10" s="60"/>
      <c r="H10" s="60"/>
      <c r="I10" s="60">
        <v>16</v>
      </c>
      <c r="J10" s="56"/>
      <c r="K10" s="61" t="s">
        <v>107</v>
      </c>
      <c r="L10" s="61">
        <v>6</v>
      </c>
      <c r="M10" s="56"/>
      <c r="N10" s="56"/>
      <c r="O10" s="56"/>
      <c r="P10" s="56"/>
    </row>
    <row r="11" spans="1:16" ht="19.95" customHeight="1" x14ac:dyDescent="0.3">
      <c r="A11" s="60" t="s">
        <v>360</v>
      </c>
      <c r="B11" s="60" t="s">
        <v>66</v>
      </c>
      <c r="C11" s="60"/>
      <c r="D11" s="60"/>
      <c r="E11" s="60"/>
      <c r="F11" s="60"/>
      <c r="G11" s="60"/>
      <c r="H11" s="60"/>
      <c r="I11" s="60">
        <v>18</v>
      </c>
      <c r="J11" s="56"/>
      <c r="K11" s="56"/>
      <c r="L11" s="56"/>
      <c r="M11" s="56"/>
      <c r="N11" s="56"/>
      <c r="O11" s="56"/>
      <c r="P11" s="56"/>
    </row>
    <row r="12" spans="1:16" ht="19.95" customHeight="1" x14ac:dyDescent="0.3">
      <c r="A12" s="60" t="s">
        <v>361</v>
      </c>
      <c r="B12" s="60" t="s">
        <v>74</v>
      </c>
      <c r="C12" s="60"/>
      <c r="D12" s="60"/>
      <c r="E12" s="60"/>
      <c r="F12" s="60"/>
      <c r="G12" s="60"/>
      <c r="H12" s="60"/>
      <c r="I12" s="60">
        <v>8</v>
      </c>
      <c r="J12" s="56"/>
      <c r="K12" s="56"/>
      <c r="L12" s="56"/>
      <c r="M12" s="56"/>
      <c r="N12" s="56"/>
      <c r="O12" s="56"/>
      <c r="P12" s="56"/>
    </row>
    <row r="13" spans="1:16" ht="19.95" customHeight="1" x14ac:dyDescent="0.3">
      <c r="A13" s="60" t="s">
        <v>362</v>
      </c>
      <c r="B13" s="60" t="s">
        <v>66</v>
      </c>
      <c r="C13" s="60"/>
      <c r="D13" s="60"/>
      <c r="E13" s="60"/>
      <c r="F13" s="60"/>
      <c r="G13" s="60"/>
      <c r="H13" s="60"/>
      <c r="I13" s="60">
        <v>17</v>
      </c>
      <c r="J13" s="56"/>
      <c r="K13" s="56"/>
      <c r="L13" s="56"/>
      <c r="M13" s="56"/>
      <c r="N13" s="56"/>
      <c r="O13" s="56"/>
      <c r="P13" s="56"/>
    </row>
    <row r="14" spans="1:16" ht="19.95" customHeight="1" x14ac:dyDescent="0.3">
      <c r="A14" s="60" t="s">
        <v>363</v>
      </c>
      <c r="B14" s="60" t="s">
        <v>69</v>
      </c>
      <c r="C14" s="60"/>
      <c r="D14" s="60"/>
      <c r="E14" s="60"/>
      <c r="F14" s="60"/>
      <c r="G14" s="60"/>
      <c r="H14" s="60"/>
      <c r="I14" s="60">
        <v>12</v>
      </c>
      <c r="J14" s="56"/>
      <c r="K14" s="56"/>
      <c r="L14" s="56"/>
      <c r="M14" s="56"/>
      <c r="N14" s="56"/>
      <c r="O14" s="56"/>
      <c r="P14" s="56"/>
    </row>
    <row r="15" spans="1:16" ht="19.95" customHeight="1" x14ac:dyDescent="0.3">
      <c r="A15" s="60" t="s">
        <v>364</v>
      </c>
      <c r="B15" s="60" t="s">
        <v>69</v>
      </c>
      <c r="C15" s="60"/>
      <c r="D15" s="60"/>
      <c r="E15" s="60"/>
      <c r="F15" s="60"/>
      <c r="G15" s="60"/>
      <c r="H15" s="60"/>
      <c r="I15" s="60">
        <v>5</v>
      </c>
      <c r="J15" s="56"/>
      <c r="K15" s="56"/>
      <c r="L15" s="56"/>
      <c r="M15" s="56"/>
      <c r="N15" s="56"/>
      <c r="O15" s="56"/>
      <c r="P15" s="56"/>
    </row>
    <row r="16" spans="1:16" ht="19.95" customHeight="1" x14ac:dyDescent="0.3">
      <c r="A16" s="60" t="s">
        <v>365</v>
      </c>
      <c r="B16" s="60" t="s">
        <v>69</v>
      </c>
      <c r="C16" s="60"/>
      <c r="D16" s="60"/>
      <c r="E16" s="60"/>
      <c r="F16" s="60"/>
      <c r="G16" s="60"/>
      <c r="H16" s="60"/>
      <c r="I16" s="60">
        <v>4</v>
      </c>
      <c r="J16" s="56"/>
      <c r="K16" s="56"/>
      <c r="L16" s="56"/>
      <c r="M16" s="56"/>
      <c r="N16" s="56"/>
      <c r="O16" s="56"/>
      <c r="P16" s="56"/>
    </row>
    <row r="17" spans="1:16" ht="19.95" customHeight="1" x14ac:dyDescent="0.3">
      <c r="A17" s="60" t="s">
        <v>366</v>
      </c>
      <c r="B17" s="60" t="s">
        <v>71</v>
      </c>
      <c r="C17" s="60"/>
      <c r="D17" s="60"/>
      <c r="E17" s="60"/>
      <c r="F17" s="60"/>
      <c r="G17" s="60"/>
      <c r="H17" s="60"/>
      <c r="I17" s="60">
        <v>6</v>
      </c>
      <c r="J17" s="56"/>
      <c r="K17" s="56"/>
      <c r="L17" s="56"/>
      <c r="M17" s="56"/>
      <c r="N17" s="56"/>
      <c r="O17" s="56"/>
      <c r="P17" s="56"/>
    </row>
    <row r="18" spans="1:16" ht="19.95" customHeight="1" x14ac:dyDescent="0.3">
      <c r="A18" s="60" t="s">
        <v>367</v>
      </c>
      <c r="B18" s="60" t="s">
        <v>71</v>
      </c>
      <c r="C18" s="60"/>
      <c r="D18" s="60"/>
      <c r="E18" s="60"/>
      <c r="F18" s="60"/>
      <c r="G18" s="60"/>
      <c r="H18" s="60"/>
      <c r="I18" s="60">
        <v>14</v>
      </c>
      <c r="J18" s="56"/>
      <c r="K18" s="56"/>
      <c r="L18" s="56"/>
      <c r="M18" s="56"/>
      <c r="N18" s="56"/>
      <c r="O18" s="56"/>
      <c r="P18" s="56"/>
    </row>
    <row r="19" spans="1:16" ht="19.95" customHeight="1" x14ac:dyDescent="0.3">
      <c r="A19" s="60" t="s">
        <v>368</v>
      </c>
      <c r="B19" s="60" t="s">
        <v>74</v>
      </c>
      <c r="C19" s="60"/>
      <c r="D19" s="60"/>
      <c r="E19" s="60"/>
      <c r="F19" s="60"/>
      <c r="G19" s="60"/>
      <c r="H19" s="60"/>
      <c r="I19" s="60">
        <v>10</v>
      </c>
      <c r="J19" s="56"/>
      <c r="K19" s="56"/>
      <c r="L19" s="56"/>
      <c r="M19" s="56"/>
      <c r="N19" s="56"/>
      <c r="O19" s="56"/>
      <c r="P19" s="56"/>
    </row>
    <row r="20" spans="1:16" ht="19.95" customHeight="1" x14ac:dyDescent="0.3">
      <c r="A20" s="60" t="s">
        <v>161</v>
      </c>
      <c r="B20" s="60" t="s">
        <v>74</v>
      </c>
      <c r="C20" s="60"/>
      <c r="D20" s="60"/>
      <c r="E20" s="60"/>
      <c r="F20" s="60"/>
      <c r="G20" s="60"/>
      <c r="H20" s="60"/>
      <c r="I20" s="60">
        <v>1</v>
      </c>
      <c r="J20" s="56"/>
      <c r="K20" s="56"/>
      <c r="L20" s="56"/>
      <c r="M20" s="56"/>
      <c r="N20" s="56"/>
      <c r="O20" s="56"/>
      <c r="P20" s="56"/>
    </row>
    <row r="21" spans="1:16" ht="19.95" customHeight="1" x14ac:dyDescent="0.3">
      <c r="A21" s="60" t="s">
        <v>369</v>
      </c>
      <c r="B21" s="60" t="s">
        <v>69</v>
      </c>
      <c r="C21" s="60"/>
      <c r="D21" s="60"/>
      <c r="E21" s="60"/>
      <c r="F21" s="60"/>
      <c r="G21" s="60"/>
      <c r="H21" s="60"/>
      <c r="I21" s="60">
        <v>11</v>
      </c>
      <c r="J21" s="56"/>
      <c r="K21" s="56"/>
      <c r="L21" s="56"/>
      <c r="M21" s="56"/>
      <c r="N21" s="56"/>
      <c r="O21" s="56"/>
      <c r="P21" s="56"/>
    </row>
    <row r="22" spans="1:16" ht="19.95" customHeight="1" x14ac:dyDescent="0.3">
      <c r="A22" s="60" t="s">
        <v>96</v>
      </c>
      <c r="B22" s="60" t="s">
        <v>74</v>
      </c>
      <c r="C22" s="60"/>
      <c r="D22" s="60"/>
      <c r="E22" s="60"/>
      <c r="F22" s="60"/>
      <c r="G22" s="60"/>
      <c r="H22" s="60"/>
      <c r="I22" s="60">
        <v>3</v>
      </c>
      <c r="J22" s="56"/>
      <c r="K22" s="56"/>
      <c r="L22" s="56"/>
      <c r="M22" s="56"/>
      <c r="N22" s="56"/>
      <c r="O22" s="56"/>
      <c r="P22" s="56"/>
    </row>
    <row r="23" spans="1:16" ht="19.95" customHeight="1" x14ac:dyDescent="0.3">
      <c r="A23" s="60"/>
      <c r="B23" s="60"/>
      <c r="C23" s="60"/>
      <c r="D23" s="60"/>
      <c r="E23" s="60"/>
      <c r="F23" s="60"/>
      <c r="G23" s="60"/>
      <c r="H23" s="60"/>
      <c r="I23" s="60"/>
      <c r="J23" s="56"/>
      <c r="K23" s="56"/>
      <c r="L23" s="56"/>
      <c r="M23" s="56"/>
      <c r="N23" s="56"/>
      <c r="O23" s="56"/>
      <c r="P23" s="56"/>
    </row>
    <row r="24" spans="1:16" ht="19.95" customHeight="1" x14ac:dyDescent="0.3">
      <c r="A24" s="60"/>
      <c r="B24" s="60"/>
      <c r="C24" s="60"/>
      <c r="D24" s="60"/>
      <c r="E24" s="60"/>
      <c r="F24" s="60"/>
      <c r="G24" s="60"/>
      <c r="H24" s="60"/>
      <c r="I24" s="60"/>
      <c r="J24" s="56"/>
      <c r="K24" s="56"/>
      <c r="L24" s="56"/>
      <c r="M24" s="56"/>
      <c r="N24" s="56"/>
      <c r="O24" s="56"/>
      <c r="P24" s="56"/>
    </row>
    <row r="25" spans="1:16" ht="19.95" customHeight="1" x14ac:dyDescent="0.3">
      <c r="A25" s="60"/>
      <c r="B25" s="60"/>
      <c r="C25" s="60"/>
      <c r="D25" s="60"/>
      <c r="E25" s="60"/>
      <c r="F25" s="60"/>
      <c r="G25" s="60"/>
      <c r="H25" s="60"/>
      <c r="I25" s="60"/>
      <c r="J25" s="56"/>
      <c r="K25" s="56"/>
      <c r="L25" s="56"/>
      <c r="M25" s="56"/>
      <c r="N25" s="56"/>
      <c r="O25" s="56"/>
      <c r="P25" s="56"/>
    </row>
    <row r="26" spans="1:16" ht="19.95" customHeight="1" x14ac:dyDescent="0.3">
      <c r="A26" s="60"/>
      <c r="B26" s="60"/>
      <c r="C26" s="60"/>
      <c r="D26" s="60"/>
      <c r="E26" s="60"/>
      <c r="F26" s="60"/>
      <c r="G26" s="60"/>
      <c r="H26" s="60"/>
      <c r="I26" s="60"/>
      <c r="J26" s="56"/>
      <c r="K26" s="56"/>
      <c r="L26" s="56"/>
      <c r="M26" s="56"/>
      <c r="N26" s="56"/>
      <c r="O26" s="56"/>
      <c r="P26" s="56"/>
    </row>
    <row r="27" spans="1:16" ht="19.95" customHeight="1" x14ac:dyDescent="0.3">
      <c r="A27" s="60"/>
      <c r="B27" s="60"/>
      <c r="C27" s="60"/>
      <c r="D27" s="60"/>
      <c r="E27" s="60"/>
      <c r="F27" s="60"/>
      <c r="G27" s="60"/>
      <c r="H27" s="60"/>
      <c r="I27" s="60"/>
      <c r="J27" s="56"/>
      <c r="K27" s="56"/>
      <c r="L27" s="56"/>
      <c r="M27" s="56"/>
      <c r="N27" s="56"/>
      <c r="O27" s="56"/>
      <c r="P27" s="56"/>
    </row>
    <row r="28" spans="1:16" ht="19.95" customHeight="1" x14ac:dyDescent="0.3">
      <c r="A28" s="60"/>
      <c r="B28" s="60"/>
      <c r="C28" s="60"/>
      <c r="D28" s="60"/>
      <c r="E28" s="60"/>
      <c r="F28" s="60"/>
      <c r="G28" s="60"/>
      <c r="H28" s="60"/>
      <c r="I28" s="60"/>
      <c r="J28" s="56"/>
      <c r="K28" s="56"/>
      <c r="L28" s="56"/>
      <c r="M28" s="56"/>
      <c r="N28" s="56"/>
      <c r="O28" s="56"/>
      <c r="P28" s="56"/>
    </row>
    <row r="29" spans="1:16" ht="19.95" customHeight="1" x14ac:dyDescent="0.3">
      <c r="A29" s="60"/>
      <c r="B29" s="60"/>
      <c r="C29" s="60"/>
      <c r="D29" s="60"/>
      <c r="E29" s="60"/>
      <c r="F29" s="60"/>
      <c r="G29" s="60"/>
      <c r="H29" s="60"/>
      <c r="I29" s="60"/>
      <c r="J29" s="56"/>
      <c r="K29" s="56"/>
      <c r="L29" s="56"/>
      <c r="M29" s="56"/>
      <c r="N29" s="56"/>
      <c r="O29" s="56"/>
      <c r="P29" s="56"/>
    </row>
    <row r="30" spans="1:16" ht="19.95" customHeight="1" x14ac:dyDescent="0.3">
      <c r="A30" s="60"/>
      <c r="B30" s="60"/>
      <c r="C30" s="60"/>
      <c r="D30" s="60"/>
      <c r="E30" s="60"/>
      <c r="F30" s="60"/>
      <c r="G30" s="60"/>
      <c r="H30" s="60"/>
      <c r="I30" s="60"/>
      <c r="J30" s="56"/>
      <c r="K30" s="56"/>
      <c r="L30" s="56"/>
      <c r="M30" s="56"/>
      <c r="N30" s="56"/>
      <c r="O30" s="56"/>
      <c r="P30" s="56"/>
    </row>
    <row r="31" spans="1:16" ht="19.95" customHeight="1" x14ac:dyDescent="0.3">
      <c r="A31" s="60"/>
      <c r="B31" s="60"/>
      <c r="C31" s="60"/>
      <c r="D31" s="60"/>
      <c r="E31" s="60"/>
      <c r="F31" s="60"/>
      <c r="G31" s="60"/>
      <c r="H31" s="60"/>
      <c r="I31" s="60"/>
      <c r="J31" s="56"/>
      <c r="K31" s="56"/>
      <c r="L31" s="56"/>
      <c r="M31" s="56"/>
      <c r="N31" s="56"/>
      <c r="O31" s="56"/>
      <c r="P31" s="56"/>
    </row>
    <row r="32" spans="1:16" ht="19.95" customHeight="1" x14ac:dyDescent="0.3">
      <c r="A32" s="60"/>
      <c r="B32" s="60"/>
      <c r="C32" s="60"/>
      <c r="D32" s="60"/>
      <c r="E32" s="60"/>
      <c r="F32" s="60"/>
      <c r="G32" s="60"/>
      <c r="H32" s="60"/>
      <c r="I32" s="60"/>
      <c r="J32" s="56"/>
      <c r="K32" s="56"/>
      <c r="L32" s="56"/>
      <c r="M32" s="56"/>
      <c r="N32" s="56"/>
      <c r="O32" s="56"/>
      <c r="P32" s="56"/>
    </row>
    <row r="33" spans="1:16" x14ac:dyDescent="0.3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</row>
    <row r="34" spans="1:16" x14ac:dyDescent="0.3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</row>
    <row r="35" spans="1:16" x14ac:dyDescent="0.3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</row>
    <row r="36" spans="1:16" x14ac:dyDescent="0.3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</row>
    <row r="37" spans="1:16" x14ac:dyDescent="0.3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</row>
    <row r="38" spans="1:16" x14ac:dyDescent="0.3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</row>
    <row r="39" spans="1:16" x14ac:dyDescent="0.3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</row>
    <row r="40" spans="1:16" x14ac:dyDescent="0.3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</row>
    <row r="41" spans="1:16" x14ac:dyDescent="0.3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</row>
    <row r="42" spans="1:16" x14ac:dyDescent="0.3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x14ac:dyDescent="0.3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</row>
    <row r="44" spans="1:16" x14ac:dyDescent="0.3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</row>
    <row r="45" spans="1:16" x14ac:dyDescent="0.3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</row>
    <row r="46" spans="1:16" x14ac:dyDescent="0.3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</row>
  </sheetData>
  <pageMargins left="0.7" right="0.7" top="0.75" bottom="0.75" header="0.3" footer="0.3"/>
  <pageSetup paperSize="9" scale="7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030C5-1BE5-43E4-90CC-D7F91BDD2754}">
  <sheetPr>
    <pageSetUpPr fitToPage="1"/>
  </sheetPr>
  <dimension ref="A2:S32"/>
  <sheetViews>
    <sheetView workbookViewId="0">
      <selection activeCell="J13" sqref="J13"/>
    </sheetView>
  </sheetViews>
  <sheetFormatPr defaultRowHeight="14.4" x14ac:dyDescent="0.3"/>
  <cols>
    <col min="1" max="1" width="26.6640625" customWidth="1"/>
    <col min="2" max="2" width="21.33203125" customWidth="1"/>
    <col min="3" max="3" width="16.5546875" bestFit="1" customWidth="1"/>
    <col min="4" max="4" width="10" bestFit="1" customWidth="1"/>
    <col min="5" max="5" width="13.109375" bestFit="1" customWidth="1"/>
    <col min="6" max="6" width="17.33203125" bestFit="1" customWidth="1"/>
    <col min="7" max="7" width="10.77734375" bestFit="1" customWidth="1"/>
    <col min="10" max="10" width="13.109375" bestFit="1" customWidth="1"/>
    <col min="18" max="18" width="13.109375" bestFit="1" customWidth="1"/>
  </cols>
  <sheetData>
    <row r="2" spans="1:19" ht="15.6" x14ac:dyDescent="0.3">
      <c r="A2" s="5" t="s">
        <v>244</v>
      </c>
    </row>
    <row r="4" spans="1:19" ht="19.95" customHeight="1" x14ac:dyDescent="0.3">
      <c r="A4" s="60" t="s">
        <v>370</v>
      </c>
      <c r="B4" s="60" t="s">
        <v>54</v>
      </c>
      <c r="C4" s="60" t="s">
        <v>190</v>
      </c>
      <c r="D4" s="60" t="s">
        <v>191</v>
      </c>
      <c r="E4" s="60" t="s">
        <v>192</v>
      </c>
      <c r="F4" s="60" t="s">
        <v>193</v>
      </c>
      <c r="G4" s="60" t="s">
        <v>175</v>
      </c>
      <c r="H4" s="60" t="s">
        <v>194</v>
      </c>
      <c r="I4" s="56"/>
      <c r="J4" s="63"/>
      <c r="K4" s="63" t="s">
        <v>101</v>
      </c>
      <c r="L4" s="56"/>
      <c r="M4" s="56"/>
      <c r="N4" s="56"/>
      <c r="O4" s="56"/>
      <c r="P4" s="56"/>
      <c r="Q4" s="56"/>
    </row>
    <row r="5" spans="1:19" ht="19.95" customHeight="1" x14ac:dyDescent="0.3">
      <c r="A5" s="60" t="s">
        <v>371</v>
      </c>
      <c r="B5" s="60" t="s">
        <v>64</v>
      </c>
      <c r="C5" s="60">
        <v>23</v>
      </c>
      <c r="D5" s="60">
        <v>20</v>
      </c>
      <c r="E5" s="60">
        <v>2</v>
      </c>
      <c r="F5" s="60">
        <v>14</v>
      </c>
      <c r="G5" s="60">
        <f>SUM(C5:F5)</f>
        <v>59</v>
      </c>
      <c r="H5" s="60">
        <v>4</v>
      </c>
      <c r="I5" s="56"/>
      <c r="J5" s="63" t="s">
        <v>102</v>
      </c>
      <c r="K5" s="63">
        <v>4</v>
      </c>
      <c r="L5" s="56"/>
      <c r="M5" s="56"/>
      <c r="N5" s="56"/>
      <c r="O5" s="56"/>
      <c r="P5" s="56"/>
      <c r="Q5" s="56"/>
    </row>
    <row r="6" spans="1:19" ht="19.95" customHeight="1" x14ac:dyDescent="0.3">
      <c r="A6" s="60" t="s">
        <v>372</v>
      </c>
      <c r="B6" s="60" t="s">
        <v>66</v>
      </c>
      <c r="C6" s="60">
        <v>20</v>
      </c>
      <c r="D6" s="60">
        <v>19</v>
      </c>
      <c r="E6" s="60">
        <v>8</v>
      </c>
      <c r="F6" s="60">
        <v>11</v>
      </c>
      <c r="G6" s="60">
        <f t="shared" ref="G6:G10" si="0">SUM(C6:F6)</f>
        <v>58</v>
      </c>
      <c r="H6" s="60">
        <v>5</v>
      </c>
      <c r="I6" s="56"/>
      <c r="J6" s="63" t="s">
        <v>103</v>
      </c>
      <c r="K6" s="63">
        <v>3</v>
      </c>
      <c r="L6" s="56"/>
      <c r="M6" s="56"/>
      <c r="N6" s="56"/>
      <c r="O6" s="56"/>
      <c r="P6" s="56"/>
      <c r="Q6" s="56"/>
    </row>
    <row r="7" spans="1:19" ht="19.95" customHeight="1" x14ac:dyDescent="0.3">
      <c r="A7" s="60" t="s">
        <v>373</v>
      </c>
      <c r="B7" s="60" t="s">
        <v>149</v>
      </c>
      <c r="C7" s="60">
        <v>32</v>
      </c>
      <c r="D7" s="60">
        <v>22</v>
      </c>
      <c r="E7" s="60">
        <v>8</v>
      </c>
      <c r="F7" s="60">
        <v>17</v>
      </c>
      <c r="G7" s="60">
        <f t="shared" si="0"/>
        <v>79</v>
      </c>
      <c r="H7" s="60">
        <v>1</v>
      </c>
      <c r="I7" s="56"/>
      <c r="J7" s="63" t="s">
        <v>104</v>
      </c>
      <c r="K7" s="63">
        <v>6</v>
      </c>
      <c r="L7" s="56"/>
      <c r="M7" s="56"/>
      <c r="N7" s="56"/>
      <c r="O7" s="56"/>
      <c r="P7" s="56"/>
      <c r="Q7" s="56"/>
    </row>
    <row r="8" spans="1:19" ht="19.95" customHeight="1" x14ac:dyDescent="0.3">
      <c r="A8" s="60" t="s">
        <v>374</v>
      </c>
      <c r="B8" s="60" t="s">
        <v>69</v>
      </c>
      <c r="C8" s="60">
        <v>28</v>
      </c>
      <c r="D8" s="60">
        <v>20</v>
      </c>
      <c r="E8" s="60">
        <v>2</v>
      </c>
      <c r="F8" s="60">
        <v>14</v>
      </c>
      <c r="G8" s="60">
        <f t="shared" si="0"/>
        <v>64</v>
      </c>
      <c r="H8" s="60">
        <v>3</v>
      </c>
      <c r="I8" s="56"/>
      <c r="J8" s="63" t="s">
        <v>105</v>
      </c>
      <c r="K8" s="63">
        <v>2</v>
      </c>
      <c r="L8" s="56"/>
      <c r="M8" s="56"/>
      <c r="N8" s="56"/>
      <c r="O8" s="56"/>
      <c r="P8" s="56"/>
      <c r="Q8" s="56"/>
    </row>
    <row r="9" spans="1:19" ht="19.95" customHeight="1" x14ac:dyDescent="0.3">
      <c r="A9" s="60" t="s">
        <v>375</v>
      </c>
      <c r="B9" s="60" t="s">
        <v>71</v>
      </c>
      <c r="C9" s="60">
        <v>22</v>
      </c>
      <c r="D9" s="60">
        <v>27</v>
      </c>
      <c r="E9" s="60">
        <v>7</v>
      </c>
      <c r="F9" s="60">
        <v>14</v>
      </c>
      <c r="G9" s="60">
        <f t="shared" si="0"/>
        <v>70</v>
      </c>
      <c r="H9" s="60">
        <v>2</v>
      </c>
      <c r="I9" s="56"/>
      <c r="J9" s="63" t="s">
        <v>106</v>
      </c>
      <c r="K9" s="63">
        <v>5</v>
      </c>
      <c r="L9" s="56"/>
      <c r="M9" s="56"/>
      <c r="N9" s="56"/>
      <c r="O9" s="56"/>
      <c r="P9" s="56"/>
      <c r="Q9" s="56"/>
    </row>
    <row r="10" spans="1:19" ht="19.95" customHeight="1" x14ac:dyDescent="0.3">
      <c r="A10" s="60"/>
      <c r="B10" s="60" t="s">
        <v>74</v>
      </c>
      <c r="C10" s="60"/>
      <c r="D10" s="60"/>
      <c r="E10" s="60"/>
      <c r="F10" s="60"/>
      <c r="G10" s="60">
        <f t="shared" si="0"/>
        <v>0</v>
      </c>
      <c r="H10" s="60"/>
      <c r="I10" s="56"/>
      <c r="J10" s="63" t="s">
        <v>107</v>
      </c>
      <c r="K10" s="63">
        <v>0</v>
      </c>
      <c r="L10" s="56"/>
      <c r="M10" s="56"/>
      <c r="N10" s="56"/>
      <c r="O10" s="56"/>
      <c r="P10" s="56"/>
      <c r="Q10" s="56"/>
    </row>
    <row r="11" spans="1:19" x14ac:dyDescent="0.3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64"/>
      <c r="S11" s="64"/>
    </row>
    <row r="12" spans="1:19" x14ac:dyDescent="0.3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</row>
    <row r="13" spans="1:19" x14ac:dyDescent="0.3">
      <c r="A13" s="60" t="s">
        <v>376</v>
      </c>
      <c r="B13" s="60" t="s">
        <v>54</v>
      </c>
      <c r="C13" s="60" t="s">
        <v>190</v>
      </c>
      <c r="D13" s="60" t="s">
        <v>191</v>
      </c>
      <c r="E13" s="60" t="s">
        <v>192</v>
      </c>
      <c r="F13" s="60" t="s">
        <v>193</v>
      </c>
      <c r="G13" s="60" t="s">
        <v>175</v>
      </c>
      <c r="H13" s="60" t="s">
        <v>194</v>
      </c>
      <c r="I13" s="56"/>
      <c r="J13" s="56"/>
      <c r="K13" s="56"/>
      <c r="L13" s="56"/>
      <c r="M13" s="56"/>
      <c r="N13" s="56"/>
      <c r="O13" s="56"/>
      <c r="P13" s="56"/>
      <c r="Q13" s="56"/>
    </row>
    <row r="14" spans="1:19" x14ac:dyDescent="0.3">
      <c r="A14" s="60"/>
      <c r="B14" s="60" t="s">
        <v>64</v>
      </c>
      <c r="C14" s="60">
        <v>30</v>
      </c>
      <c r="D14" s="60">
        <v>28</v>
      </c>
      <c r="E14" s="60">
        <v>9</v>
      </c>
      <c r="F14" s="60">
        <v>17</v>
      </c>
      <c r="G14" s="60">
        <f>SUM(C14:F14)</f>
        <v>84</v>
      </c>
      <c r="H14" s="60">
        <v>1</v>
      </c>
      <c r="I14" s="56"/>
      <c r="J14" s="56"/>
      <c r="K14" s="56"/>
      <c r="L14" s="56"/>
      <c r="M14" s="56"/>
      <c r="N14" s="56"/>
      <c r="O14" s="56"/>
      <c r="P14" s="56"/>
      <c r="Q14" s="56"/>
    </row>
    <row r="15" spans="1:19" x14ac:dyDescent="0.3">
      <c r="A15" s="60"/>
      <c r="B15" s="60" t="s">
        <v>66</v>
      </c>
      <c r="C15" s="60">
        <v>25</v>
      </c>
      <c r="D15" s="60">
        <v>22</v>
      </c>
      <c r="E15" s="60">
        <v>7</v>
      </c>
      <c r="F15" s="60">
        <v>14</v>
      </c>
      <c r="G15" s="60">
        <f t="shared" ref="G15:G19" si="1">SUM(C15:F15)</f>
        <v>68</v>
      </c>
      <c r="H15" s="60">
        <v>4</v>
      </c>
      <c r="I15" s="56"/>
      <c r="J15" s="56"/>
      <c r="K15" s="56"/>
      <c r="L15" s="56"/>
      <c r="M15" s="56"/>
      <c r="N15" s="56"/>
      <c r="O15" s="56"/>
      <c r="P15" s="56"/>
      <c r="Q15" s="56"/>
    </row>
    <row r="16" spans="1:19" x14ac:dyDescent="0.3">
      <c r="A16" s="60"/>
      <c r="B16" s="60" t="s">
        <v>149</v>
      </c>
      <c r="C16" s="60">
        <v>26</v>
      </c>
      <c r="D16" s="60">
        <v>23</v>
      </c>
      <c r="E16" s="60">
        <v>8</v>
      </c>
      <c r="F16" s="60">
        <v>15</v>
      </c>
      <c r="G16" s="60">
        <f t="shared" si="1"/>
        <v>72</v>
      </c>
      <c r="H16" s="60">
        <v>3</v>
      </c>
      <c r="I16" s="56"/>
      <c r="J16" s="56"/>
      <c r="K16" s="56"/>
      <c r="L16" s="56"/>
      <c r="M16" s="56"/>
      <c r="N16" s="56"/>
      <c r="O16" s="56"/>
      <c r="P16" s="56"/>
      <c r="Q16" s="56"/>
    </row>
    <row r="17" spans="1:17" x14ac:dyDescent="0.3">
      <c r="A17" s="60"/>
      <c r="B17" s="60" t="s">
        <v>69</v>
      </c>
      <c r="C17" s="60">
        <v>25</v>
      </c>
      <c r="D17" s="60">
        <v>22</v>
      </c>
      <c r="E17" s="60">
        <v>2</v>
      </c>
      <c r="F17" s="60">
        <v>12</v>
      </c>
      <c r="G17" s="60">
        <f t="shared" si="1"/>
        <v>61</v>
      </c>
      <c r="H17" s="60">
        <v>5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x14ac:dyDescent="0.3">
      <c r="A18" s="60"/>
      <c r="B18" s="60" t="s">
        <v>71</v>
      </c>
      <c r="C18" s="60">
        <v>29</v>
      </c>
      <c r="D18" s="60">
        <v>26</v>
      </c>
      <c r="E18" s="60">
        <v>8</v>
      </c>
      <c r="F18" s="60">
        <v>16</v>
      </c>
      <c r="G18" s="60">
        <f t="shared" si="1"/>
        <v>79</v>
      </c>
      <c r="H18" s="60">
        <v>2</v>
      </c>
      <c r="I18" s="56"/>
      <c r="J18" s="56"/>
      <c r="K18" s="56"/>
      <c r="L18" s="56"/>
      <c r="M18" s="56"/>
      <c r="N18" s="56"/>
      <c r="O18" s="56"/>
      <c r="P18" s="56"/>
      <c r="Q18" s="56"/>
    </row>
    <row r="19" spans="1:17" x14ac:dyDescent="0.3">
      <c r="A19" s="60"/>
      <c r="B19" s="60" t="s">
        <v>74</v>
      </c>
      <c r="C19" s="60"/>
      <c r="D19" s="60"/>
      <c r="E19" s="60"/>
      <c r="F19" s="60"/>
      <c r="G19" s="60">
        <f t="shared" si="1"/>
        <v>0</v>
      </c>
      <c r="H19" s="60"/>
      <c r="I19" s="56"/>
      <c r="J19" s="56"/>
      <c r="K19" s="56"/>
      <c r="L19" s="56"/>
      <c r="M19" s="56"/>
      <c r="N19" s="56"/>
      <c r="O19" s="56"/>
      <c r="P19" s="56"/>
      <c r="Q19" s="56"/>
    </row>
    <row r="20" spans="1:17" x14ac:dyDescent="0.3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x14ac:dyDescent="0.3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</row>
    <row r="22" spans="1:17" x14ac:dyDescent="0.3">
      <c r="A22" s="56"/>
      <c r="B22" s="56"/>
      <c r="C22" s="56"/>
      <c r="D22" s="56"/>
      <c r="E22" s="56"/>
      <c r="F22" s="56" t="s">
        <v>377</v>
      </c>
      <c r="G22" s="56">
        <f>G5+G14</f>
        <v>143</v>
      </c>
      <c r="H22" s="56">
        <v>4</v>
      </c>
      <c r="I22" s="56"/>
      <c r="J22" s="56"/>
      <c r="K22" s="56"/>
      <c r="L22" s="56"/>
      <c r="M22" s="56"/>
      <c r="N22" s="56"/>
      <c r="O22" s="56"/>
      <c r="P22" s="56"/>
      <c r="Q22" s="56"/>
    </row>
    <row r="23" spans="1:17" x14ac:dyDescent="0.3">
      <c r="A23" s="56"/>
      <c r="B23" s="56"/>
      <c r="C23" s="56"/>
      <c r="D23" s="56"/>
      <c r="E23" s="56"/>
      <c r="F23" s="56" t="s">
        <v>378</v>
      </c>
      <c r="G23" s="56">
        <f t="shared" ref="G23:G27" si="2">G6+G15</f>
        <v>126</v>
      </c>
      <c r="H23" s="56">
        <v>3</v>
      </c>
      <c r="I23" s="56"/>
      <c r="J23" s="56"/>
      <c r="K23" s="56"/>
      <c r="L23" s="56"/>
      <c r="M23" s="56"/>
      <c r="N23" s="56"/>
      <c r="O23" s="56"/>
      <c r="P23" s="56"/>
      <c r="Q23" s="56"/>
    </row>
    <row r="24" spans="1:17" x14ac:dyDescent="0.3">
      <c r="A24" s="56"/>
      <c r="B24" s="56"/>
      <c r="C24" s="56"/>
      <c r="D24" s="56"/>
      <c r="E24" s="56"/>
      <c r="F24" s="56" t="s">
        <v>379</v>
      </c>
      <c r="G24" s="56">
        <f t="shared" si="2"/>
        <v>151</v>
      </c>
      <c r="H24" s="56">
        <v>6</v>
      </c>
      <c r="I24" s="56"/>
      <c r="J24" s="56"/>
      <c r="K24" s="56"/>
      <c r="L24" s="56"/>
      <c r="M24" s="56"/>
      <c r="N24" s="56"/>
      <c r="O24" s="56"/>
      <c r="P24" s="56"/>
      <c r="Q24" s="56"/>
    </row>
    <row r="25" spans="1:17" x14ac:dyDescent="0.3">
      <c r="A25" s="56"/>
      <c r="B25" s="56"/>
      <c r="C25" s="56"/>
      <c r="D25" s="56"/>
      <c r="E25" s="56"/>
      <c r="F25" s="56" t="s">
        <v>380</v>
      </c>
      <c r="G25" s="56">
        <f t="shared" si="2"/>
        <v>125</v>
      </c>
      <c r="H25" s="56">
        <v>2</v>
      </c>
      <c r="I25" s="56"/>
      <c r="J25" s="56"/>
      <c r="K25" s="56"/>
      <c r="L25" s="56"/>
      <c r="M25" s="56"/>
      <c r="N25" s="56"/>
      <c r="O25" s="56"/>
      <c r="P25" s="56"/>
      <c r="Q25" s="56"/>
    </row>
    <row r="26" spans="1:17" x14ac:dyDescent="0.3">
      <c r="A26" s="56"/>
      <c r="B26" s="56"/>
      <c r="C26" s="56"/>
      <c r="D26" s="56"/>
      <c r="E26" s="56"/>
      <c r="F26" s="56" t="s">
        <v>381</v>
      </c>
      <c r="G26" s="56">
        <f t="shared" si="2"/>
        <v>149</v>
      </c>
      <c r="H26" s="56">
        <v>5</v>
      </c>
      <c r="I26" s="56"/>
      <c r="J26" s="56"/>
      <c r="K26" s="56"/>
      <c r="L26" s="56"/>
      <c r="M26" s="56"/>
      <c r="N26" s="56"/>
      <c r="O26" s="56"/>
      <c r="P26" s="56"/>
      <c r="Q26" s="56"/>
    </row>
    <row r="27" spans="1:17" x14ac:dyDescent="0.3">
      <c r="A27" s="56"/>
      <c r="B27" s="56"/>
      <c r="C27" s="56"/>
      <c r="D27" s="56"/>
      <c r="E27" s="56"/>
      <c r="F27" s="56" t="s">
        <v>382</v>
      </c>
      <c r="G27" s="56">
        <f t="shared" si="2"/>
        <v>0</v>
      </c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x14ac:dyDescent="0.3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</row>
    <row r="29" spans="1:17" x14ac:dyDescent="0.3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x14ac:dyDescent="0.3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</row>
    <row r="31" spans="1:17" x14ac:dyDescent="0.3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</row>
    <row r="32" spans="1:17" x14ac:dyDescent="0.3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</sheetData>
  <pageMargins left="0.7" right="0.7" top="0.75" bottom="0.75" header="0.3" footer="0.3"/>
  <pageSetup paperSize="9" scale="8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36F84-6D8A-4004-89FE-FD5042E6FEE0}">
  <sheetPr>
    <pageSetUpPr fitToPage="1"/>
  </sheetPr>
  <dimension ref="A2:K22"/>
  <sheetViews>
    <sheetView workbookViewId="0">
      <selection activeCell="K8" sqref="K8"/>
    </sheetView>
  </sheetViews>
  <sheetFormatPr defaultRowHeight="14.4" x14ac:dyDescent="0.3"/>
  <cols>
    <col min="1" max="1" width="24.44140625" bestFit="1" customWidth="1"/>
    <col min="2" max="2" width="22" customWidth="1"/>
    <col min="3" max="3" width="11.33203125" customWidth="1"/>
    <col min="4" max="4" width="12.21875" customWidth="1"/>
    <col min="5" max="5" width="20.88671875" customWidth="1"/>
    <col min="6" max="6" width="17.6640625" customWidth="1"/>
    <col min="7" max="7" width="12.6640625" customWidth="1"/>
    <col min="10" max="10" width="13.88671875" bestFit="1" customWidth="1"/>
  </cols>
  <sheetData>
    <row r="2" spans="1:11" ht="15.6" x14ac:dyDescent="0.3">
      <c r="A2" s="57" t="s">
        <v>249</v>
      </c>
      <c r="B2" s="56"/>
      <c r="C2" s="56"/>
      <c r="D2" s="56"/>
      <c r="E2" s="56"/>
      <c r="F2" s="56"/>
      <c r="G2" s="56"/>
      <c r="H2" s="56"/>
    </row>
    <row r="3" spans="1:11" x14ac:dyDescent="0.3">
      <c r="A3" s="56"/>
      <c r="B3" s="56"/>
      <c r="C3" s="56"/>
      <c r="D3" s="56"/>
      <c r="E3" s="56"/>
      <c r="F3" s="56"/>
      <c r="G3" s="56"/>
      <c r="H3" s="56"/>
    </row>
    <row r="4" spans="1:11" ht="49.8" customHeight="1" x14ac:dyDescent="0.3">
      <c r="A4" s="59" t="s">
        <v>53</v>
      </c>
      <c r="B4" s="59" t="s">
        <v>54</v>
      </c>
      <c r="C4" s="59" t="s">
        <v>208</v>
      </c>
      <c r="D4" s="59" t="s">
        <v>209</v>
      </c>
      <c r="E4" s="59" t="s">
        <v>210</v>
      </c>
      <c r="F4" s="59" t="s">
        <v>211</v>
      </c>
      <c r="G4" s="59" t="s">
        <v>175</v>
      </c>
      <c r="H4" s="60" t="s">
        <v>194</v>
      </c>
      <c r="I4" s="56"/>
      <c r="J4" s="28"/>
      <c r="K4" s="28" t="s">
        <v>101</v>
      </c>
    </row>
    <row r="5" spans="1:11" ht="19.95" customHeight="1" x14ac:dyDescent="0.3">
      <c r="A5" s="60" t="s">
        <v>402</v>
      </c>
      <c r="B5" s="60" t="s">
        <v>74</v>
      </c>
      <c r="C5" s="60">
        <v>25</v>
      </c>
      <c r="D5" s="60">
        <v>25</v>
      </c>
      <c r="E5" s="59">
        <v>25</v>
      </c>
      <c r="F5" s="59">
        <v>10</v>
      </c>
      <c r="G5" s="60">
        <f>SUM(C5:F5)</f>
        <v>85</v>
      </c>
      <c r="H5" s="60" t="s">
        <v>341</v>
      </c>
      <c r="I5" s="56"/>
      <c r="J5" s="28" t="s">
        <v>102</v>
      </c>
      <c r="K5" s="28">
        <v>6</v>
      </c>
    </row>
    <row r="6" spans="1:11" ht="19.95" customHeight="1" x14ac:dyDescent="0.3">
      <c r="A6" s="60" t="s">
        <v>403</v>
      </c>
      <c r="B6" s="60" t="s">
        <v>64</v>
      </c>
      <c r="C6" s="60">
        <v>25</v>
      </c>
      <c r="D6" s="60">
        <v>25</v>
      </c>
      <c r="E6" s="60">
        <v>28</v>
      </c>
      <c r="F6" s="60">
        <v>10</v>
      </c>
      <c r="G6" s="60">
        <f t="shared" ref="G6:G14" si="0">SUM(C6:F6)</f>
        <v>88</v>
      </c>
      <c r="H6" s="60">
        <v>1</v>
      </c>
      <c r="I6" s="56"/>
      <c r="J6" s="28" t="s">
        <v>103</v>
      </c>
      <c r="K6" s="28">
        <v>3</v>
      </c>
    </row>
    <row r="7" spans="1:11" ht="19.95" customHeight="1" x14ac:dyDescent="0.3">
      <c r="A7" s="60" t="s">
        <v>404</v>
      </c>
      <c r="B7" s="60" t="s">
        <v>71</v>
      </c>
      <c r="C7" s="60">
        <v>15</v>
      </c>
      <c r="D7" s="60">
        <v>15</v>
      </c>
      <c r="E7" s="60">
        <v>0</v>
      </c>
      <c r="F7" s="60">
        <v>10</v>
      </c>
      <c r="G7" s="60">
        <f t="shared" si="0"/>
        <v>40</v>
      </c>
      <c r="H7" s="60">
        <v>10</v>
      </c>
      <c r="I7" s="56"/>
      <c r="J7" s="28" t="s">
        <v>104</v>
      </c>
      <c r="K7" s="28">
        <v>0</v>
      </c>
    </row>
    <row r="8" spans="1:11" ht="19.95" customHeight="1" x14ac:dyDescent="0.3">
      <c r="A8" s="60" t="s">
        <v>405</v>
      </c>
      <c r="B8" s="60" t="s">
        <v>69</v>
      </c>
      <c r="C8" s="60">
        <v>25</v>
      </c>
      <c r="D8" s="60">
        <v>25</v>
      </c>
      <c r="E8" s="60">
        <v>25</v>
      </c>
      <c r="F8" s="60">
        <v>10</v>
      </c>
      <c r="G8" s="60">
        <f t="shared" si="0"/>
        <v>85</v>
      </c>
      <c r="H8" s="60" t="s">
        <v>341</v>
      </c>
      <c r="I8" s="56"/>
      <c r="J8" s="28" t="s">
        <v>105</v>
      </c>
      <c r="K8" s="28">
        <v>5</v>
      </c>
    </row>
    <row r="9" spans="1:11" ht="19.95" customHeight="1" x14ac:dyDescent="0.3">
      <c r="A9" s="60" t="s">
        <v>406</v>
      </c>
      <c r="B9" s="60" t="s">
        <v>64</v>
      </c>
      <c r="C9" s="60">
        <v>20</v>
      </c>
      <c r="D9" s="60">
        <v>20</v>
      </c>
      <c r="E9" s="60">
        <v>15</v>
      </c>
      <c r="F9" s="60">
        <v>10</v>
      </c>
      <c r="G9" s="60">
        <f t="shared" si="0"/>
        <v>65</v>
      </c>
      <c r="H9" s="60">
        <v>8</v>
      </c>
      <c r="I9" s="56"/>
      <c r="J9" s="28" t="s">
        <v>106</v>
      </c>
      <c r="K9" s="28">
        <v>2</v>
      </c>
    </row>
    <row r="10" spans="1:11" ht="19.95" customHeight="1" x14ac:dyDescent="0.3">
      <c r="A10" s="60" t="s">
        <v>407</v>
      </c>
      <c r="B10" s="60" t="s">
        <v>69</v>
      </c>
      <c r="C10" s="60">
        <v>20</v>
      </c>
      <c r="D10" s="60">
        <v>18</v>
      </c>
      <c r="E10" s="60">
        <v>25</v>
      </c>
      <c r="F10" s="60">
        <v>10</v>
      </c>
      <c r="G10" s="60">
        <f t="shared" si="0"/>
        <v>73</v>
      </c>
      <c r="H10" s="60">
        <v>5</v>
      </c>
      <c r="I10" s="56"/>
      <c r="J10" s="28" t="s">
        <v>107</v>
      </c>
      <c r="K10" s="28">
        <v>5</v>
      </c>
    </row>
    <row r="11" spans="1:11" ht="19.95" customHeight="1" x14ac:dyDescent="0.3">
      <c r="A11" s="60" t="s">
        <v>408</v>
      </c>
      <c r="B11" s="60" t="s">
        <v>64</v>
      </c>
      <c r="C11" s="60">
        <v>20</v>
      </c>
      <c r="D11" s="60">
        <v>20</v>
      </c>
      <c r="E11" s="60">
        <v>18</v>
      </c>
      <c r="F11" s="60">
        <v>10</v>
      </c>
      <c r="G11" s="60">
        <f t="shared" si="0"/>
        <v>68</v>
      </c>
      <c r="H11" s="60">
        <v>6</v>
      </c>
      <c r="I11" s="56"/>
    </row>
    <row r="12" spans="1:11" ht="19.95" customHeight="1" x14ac:dyDescent="0.3">
      <c r="A12" s="60" t="s">
        <v>409</v>
      </c>
      <c r="B12" s="60" t="s">
        <v>71</v>
      </c>
      <c r="C12" s="60">
        <v>18</v>
      </c>
      <c r="D12" s="60">
        <v>18</v>
      </c>
      <c r="E12" s="60">
        <v>18</v>
      </c>
      <c r="F12" s="60">
        <v>10</v>
      </c>
      <c r="G12" s="60">
        <f t="shared" si="0"/>
        <v>64</v>
      </c>
      <c r="H12" s="60">
        <v>9</v>
      </c>
      <c r="I12" s="56"/>
    </row>
    <row r="13" spans="1:11" ht="19.95" customHeight="1" x14ac:dyDescent="0.3">
      <c r="A13" s="60" t="s">
        <v>410</v>
      </c>
      <c r="B13" s="60" t="s">
        <v>71</v>
      </c>
      <c r="C13" s="60">
        <v>18</v>
      </c>
      <c r="D13" s="60">
        <v>20</v>
      </c>
      <c r="E13" s="60">
        <v>18</v>
      </c>
      <c r="F13" s="60">
        <v>10</v>
      </c>
      <c r="G13" s="60">
        <f t="shared" si="0"/>
        <v>66</v>
      </c>
      <c r="H13" s="60">
        <v>7</v>
      </c>
      <c r="I13" s="56"/>
    </row>
    <row r="14" spans="1:11" ht="19.95" customHeight="1" x14ac:dyDescent="0.3">
      <c r="A14" s="60" t="s">
        <v>411</v>
      </c>
      <c r="B14" s="60" t="s">
        <v>66</v>
      </c>
      <c r="C14" s="60">
        <v>25</v>
      </c>
      <c r="D14" s="60">
        <v>20</v>
      </c>
      <c r="E14" s="60">
        <v>25</v>
      </c>
      <c r="F14" s="60">
        <v>10</v>
      </c>
      <c r="G14" s="60">
        <f t="shared" si="0"/>
        <v>80</v>
      </c>
      <c r="H14" s="60">
        <v>4</v>
      </c>
      <c r="I14" s="56"/>
    </row>
    <row r="15" spans="1:11" x14ac:dyDescent="0.3">
      <c r="A15" s="56"/>
      <c r="B15" s="56"/>
      <c r="C15" s="56"/>
      <c r="D15" s="56"/>
      <c r="E15" s="56"/>
      <c r="F15" s="56"/>
      <c r="G15" s="56"/>
      <c r="H15" s="56"/>
      <c r="I15" s="56"/>
    </row>
    <row r="16" spans="1:11" x14ac:dyDescent="0.3">
      <c r="A16" s="56"/>
      <c r="B16" s="56"/>
      <c r="C16" s="56"/>
      <c r="D16" s="56"/>
      <c r="E16" s="56"/>
      <c r="F16" s="56"/>
      <c r="G16" s="56"/>
      <c r="H16" s="56"/>
      <c r="I16" s="56"/>
    </row>
    <row r="17" spans="1:9" x14ac:dyDescent="0.3">
      <c r="A17" s="56"/>
      <c r="B17" s="56"/>
      <c r="C17" s="56"/>
      <c r="D17" s="56"/>
      <c r="E17" s="56"/>
      <c r="F17" s="56"/>
      <c r="G17" s="56"/>
      <c r="H17" s="56"/>
      <c r="I17" s="56"/>
    </row>
    <row r="18" spans="1:9" x14ac:dyDescent="0.3">
      <c r="A18" s="56"/>
      <c r="B18" s="56"/>
      <c r="C18" s="56"/>
      <c r="D18" s="56"/>
      <c r="E18" s="56"/>
      <c r="F18" s="56"/>
      <c r="G18" s="56"/>
      <c r="H18" s="56"/>
      <c r="I18" s="56"/>
    </row>
    <row r="19" spans="1:9" x14ac:dyDescent="0.3">
      <c r="A19" s="56"/>
      <c r="B19" s="56"/>
      <c r="C19" s="56"/>
      <c r="D19" s="56"/>
      <c r="E19" s="56"/>
      <c r="F19" s="56"/>
      <c r="G19" s="56"/>
      <c r="H19" s="56"/>
      <c r="I19" s="56"/>
    </row>
    <row r="20" spans="1:9" x14ac:dyDescent="0.3">
      <c r="A20" s="56"/>
      <c r="B20" s="56"/>
      <c r="C20" s="56"/>
      <c r="D20" s="56"/>
      <c r="E20" s="56"/>
      <c r="F20" s="56"/>
      <c r="G20" s="56"/>
      <c r="H20" s="56"/>
      <c r="I20" s="56"/>
    </row>
    <row r="21" spans="1:9" x14ac:dyDescent="0.3">
      <c r="A21" s="56"/>
      <c r="B21" s="56"/>
      <c r="C21" s="56"/>
      <c r="D21" s="56"/>
      <c r="E21" s="56"/>
      <c r="F21" s="56"/>
      <c r="G21" s="56"/>
      <c r="H21" s="56"/>
      <c r="I21" s="56"/>
    </row>
    <row r="22" spans="1:9" x14ac:dyDescent="0.3">
      <c r="A22" s="56"/>
      <c r="B22" s="56"/>
      <c r="C22" s="56"/>
      <c r="D22" s="56"/>
      <c r="E22" s="56"/>
      <c r="F22" s="56"/>
      <c r="G22" s="56"/>
      <c r="H22" s="56"/>
      <c r="I22" s="56"/>
    </row>
  </sheetData>
  <pageMargins left="0.7" right="0.7" top="0.75" bottom="0.75" header="0.3" footer="0.3"/>
  <pageSetup paperSize="9" scale="8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A66F4-0E5C-42E1-A321-6148115C894F}">
  <sheetPr>
    <pageSetUpPr fitToPage="1"/>
  </sheetPr>
  <dimension ref="A2:Q124"/>
  <sheetViews>
    <sheetView topLeftCell="A2" workbookViewId="0">
      <selection activeCell="E10" sqref="E10"/>
    </sheetView>
  </sheetViews>
  <sheetFormatPr defaultRowHeight="14.4" x14ac:dyDescent="0.3"/>
  <cols>
    <col min="1" max="1" width="22.77734375" bestFit="1" customWidth="1"/>
    <col min="2" max="3" width="18.77734375" customWidth="1"/>
    <col min="4" max="4" width="18.6640625" customWidth="1"/>
    <col min="5" max="5" width="19.88671875" customWidth="1"/>
    <col min="8" max="8" width="13.88671875" bestFit="1" customWidth="1"/>
  </cols>
  <sheetData>
    <row r="2" spans="1:17" ht="15.6" x14ac:dyDescent="0.3">
      <c r="A2" s="5" t="s">
        <v>245</v>
      </c>
    </row>
    <row r="4" spans="1:17" ht="19.95" customHeight="1" x14ac:dyDescent="0.3">
      <c r="A4" s="60" t="s">
        <v>53</v>
      </c>
      <c r="B4" s="60" t="s">
        <v>54</v>
      </c>
      <c r="C4" s="60" t="s">
        <v>195</v>
      </c>
      <c r="D4" s="60" t="s">
        <v>196</v>
      </c>
      <c r="E4" s="60" t="s">
        <v>175</v>
      </c>
      <c r="F4" s="60" t="s">
        <v>194</v>
      </c>
      <c r="G4" s="56"/>
      <c r="H4" s="28"/>
      <c r="I4" s="28" t="s">
        <v>101</v>
      </c>
      <c r="J4" s="56"/>
      <c r="K4" s="56"/>
      <c r="L4" s="56"/>
      <c r="M4" s="56"/>
      <c r="N4" s="56"/>
      <c r="O4" s="56"/>
      <c r="P4" s="56"/>
      <c r="Q4" s="56"/>
    </row>
    <row r="5" spans="1:17" ht="19.95" customHeight="1" x14ac:dyDescent="0.3">
      <c r="A5" s="60"/>
      <c r="B5" s="60" t="s">
        <v>64</v>
      </c>
      <c r="C5" s="60">
        <v>36</v>
      </c>
      <c r="D5" s="60">
        <v>35</v>
      </c>
      <c r="E5" s="60">
        <f>SUM(C5:D5)</f>
        <v>71</v>
      </c>
      <c r="F5" s="60">
        <v>5</v>
      </c>
      <c r="G5" s="56"/>
      <c r="H5" s="28" t="s">
        <v>102</v>
      </c>
      <c r="I5" s="28">
        <v>2</v>
      </c>
      <c r="J5" s="56"/>
      <c r="K5" s="56"/>
      <c r="L5" s="56"/>
      <c r="M5" s="56"/>
      <c r="N5" s="56"/>
      <c r="O5" s="56"/>
      <c r="P5" s="56"/>
      <c r="Q5" s="56"/>
    </row>
    <row r="6" spans="1:17" ht="19.95" customHeight="1" x14ac:dyDescent="0.3">
      <c r="A6" s="60"/>
      <c r="B6" s="60" t="s">
        <v>66</v>
      </c>
      <c r="C6" s="60">
        <v>42</v>
      </c>
      <c r="D6" s="60">
        <v>41</v>
      </c>
      <c r="E6" s="60">
        <f t="shared" ref="E6:E10" si="0">SUM(C6:D6)</f>
        <v>83</v>
      </c>
      <c r="F6" s="60">
        <v>1</v>
      </c>
      <c r="G6" s="56"/>
      <c r="H6" s="28" t="s">
        <v>103</v>
      </c>
      <c r="I6" s="28">
        <v>6</v>
      </c>
      <c r="J6" s="56"/>
      <c r="K6" s="56"/>
      <c r="L6" s="56"/>
      <c r="M6" s="56"/>
      <c r="N6" s="56"/>
      <c r="O6" s="56"/>
      <c r="P6" s="56"/>
      <c r="Q6" s="56"/>
    </row>
    <row r="7" spans="1:17" ht="19.95" customHeight="1" x14ac:dyDescent="0.3">
      <c r="A7" s="60"/>
      <c r="B7" s="60" t="s">
        <v>149</v>
      </c>
      <c r="C7" s="60">
        <v>40</v>
      </c>
      <c r="D7" s="60">
        <v>37</v>
      </c>
      <c r="E7" s="60">
        <f t="shared" si="0"/>
        <v>77</v>
      </c>
      <c r="F7" s="60" t="s">
        <v>341</v>
      </c>
      <c r="G7" s="56"/>
      <c r="H7" s="28" t="s">
        <v>104</v>
      </c>
      <c r="I7" s="28">
        <v>5</v>
      </c>
      <c r="J7" s="56"/>
      <c r="K7" s="56"/>
      <c r="L7" s="56"/>
      <c r="M7" s="56"/>
      <c r="N7" s="56"/>
      <c r="O7" s="56"/>
      <c r="P7" s="56"/>
      <c r="Q7" s="56"/>
    </row>
    <row r="8" spans="1:17" ht="19.95" customHeight="1" x14ac:dyDescent="0.3">
      <c r="A8" s="60"/>
      <c r="B8" s="60" t="s">
        <v>69</v>
      </c>
      <c r="C8" s="60"/>
      <c r="D8" s="60"/>
      <c r="E8" s="60">
        <f t="shared" si="0"/>
        <v>0</v>
      </c>
      <c r="F8" s="60"/>
      <c r="G8" s="56"/>
      <c r="H8" s="28" t="s">
        <v>105</v>
      </c>
      <c r="I8" s="28">
        <v>0</v>
      </c>
      <c r="J8" s="56"/>
      <c r="K8" s="56"/>
      <c r="L8" s="56"/>
      <c r="M8" s="56"/>
      <c r="N8" s="56"/>
      <c r="O8" s="56"/>
      <c r="P8" s="56"/>
      <c r="Q8" s="56"/>
    </row>
    <row r="9" spans="1:17" ht="19.95" customHeight="1" x14ac:dyDescent="0.3">
      <c r="A9" s="60"/>
      <c r="B9" s="60" t="s">
        <v>71</v>
      </c>
      <c r="C9" s="60">
        <v>39</v>
      </c>
      <c r="D9" s="60">
        <v>38</v>
      </c>
      <c r="E9" s="60">
        <f t="shared" si="0"/>
        <v>77</v>
      </c>
      <c r="F9" s="60" t="s">
        <v>341</v>
      </c>
      <c r="G9" s="56"/>
      <c r="H9" s="28" t="s">
        <v>106</v>
      </c>
      <c r="I9" s="28">
        <v>5</v>
      </c>
      <c r="J9" s="56"/>
      <c r="K9" s="56"/>
      <c r="L9" s="56"/>
      <c r="M9" s="56"/>
      <c r="N9" s="56"/>
      <c r="O9" s="56"/>
      <c r="P9" s="56"/>
      <c r="Q9" s="56"/>
    </row>
    <row r="10" spans="1:17" ht="19.95" customHeight="1" x14ac:dyDescent="0.3">
      <c r="A10" s="60"/>
      <c r="B10" s="60" t="s">
        <v>74</v>
      </c>
      <c r="C10" s="60">
        <v>37</v>
      </c>
      <c r="D10" s="60">
        <v>39</v>
      </c>
      <c r="E10" s="60">
        <f t="shared" si="0"/>
        <v>76</v>
      </c>
      <c r="F10" s="60">
        <v>4</v>
      </c>
      <c r="G10" s="56"/>
      <c r="H10" s="28" t="s">
        <v>107</v>
      </c>
      <c r="I10" s="28">
        <v>3</v>
      </c>
      <c r="J10" s="56"/>
      <c r="K10" s="56"/>
      <c r="L10" s="56"/>
      <c r="M10" s="56"/>
      <c r="N10" s="56"/>
      <c r="O10" s="56"/>
      <c r="P10" s="56"/>
      <c r="Q10" s="56"/>
    </row>
    <row r="11" spans="1:17" x14ac:dyDescent="0.3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17" x14ac:dyDescent="0.3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</row>
    <row r="13" spans="1:17" x14ac:dyDescent="0.3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7" x14ac:dyDescent="0.3">
      <c r="A14" s="56" t="s">
        <v>484</v>
      </c>
      <c r="B14" s="56" t="s">
        <v>485</v>
      </c>
      <c r="C14" s="56" t="s">
        <v>486</v>
      </c>
      <c r="D14" s="56" t="s">
        <v>487</v>
      </c>
      <c r="E14" s="56" t="s">
        <v>488</v>
      </c>
      <c r="F14" s="56" t="s">
        <v>489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17" x14ac:dyDescent="0.3">
      <c r="A15" s="56" t="s">
        <v>64</v>
      </c>
      <c r="B15" s="56">
        <v>3</v>
      </c>
      <c r="C15" s="56">
        <v>7</v>
      </c>
      <c r="D15" s="56">
        <v>8</v>
      </c>
      <c r="E15" s="56">
        <v>10</v>
      </c>
      <c r="F15" s="56">
        <v>8</v>
      </c>
      <c r="G15" s="56">
        <f>SUM(B15:F15)</f>
        <v>36</v>
      </c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17" x14ac:dyDescent="0.3">
      <c r="A16" s="56" t="s">
        <v>66</v>
      </c>
      <c r="B16" s="56">
        <v>5</v>
      </c>
      <c r="C16" s="56">
        <v>9</v>
      </c>
      <c r="D16" s="56">
        <v>8</v>
      </c>
      <c r="E16" s="56">
        <v>12</v>
      </c>
      <c r="F16" s="56">
        <v>8</v>
      </c>
      <c r="G16" s="56">
        <f t="shared" ref="G16:G26" si="1">SUM(B16:F16)</f>
        <v>42</v>
      </c>
      <c r="H16" s="56"/>
      <c r="I16" s="56"/>
      <c r="J16" s="56"/>
      <c r="K16" s="56"/>
      <c r="L16" s="56"/>
      <c r="M16" s="56"/>
      <c r="N16" s="56"/>
      <c r="O16" s="56"/>
      <c r="P16" s="56"/>
      <c r="Q16" s="56"/>
    </row>
    <row r="17" spans="1:17" x14ac:dyDescent="0.3">
      <c r="A17" s="56" t="s">
        <v>149</v>
      </c>
      <c r="B17" s="56">
        <v>5</v>
      </c>
      <c r="C17" s="56">
        <v>8</v>
      </c>
      <c r="D17" s="56">
        <v>8</v>
      </c>
      <c r="E17" s="56">
        <v>11</v>
      </c>
      <c r="F17" s="56">
        <v>8</v>
      </c>
      <c r="G17" s="56">
        <f t="shared" si="1"/>
        <v>40</v>
      </c>
      <c r="H17" s="56"/>
      <c r="I17" s="56"/>
      <c r="J17" s="56"/>
      <c r="K17" s="56"/>
      <c r="L17" s="56"/>
      <c r="M17" s="56"/>
      <c r="N17" s="56"/>
      <c r="O17" s="56"/>
      <c r="P17" s="56"/>
      <c r="Q17" s="56"/>
    </row>
    <row r="18" spans="1:17" x14ac:dyDescent="0.3">
      <c r="A18" s="56" t="s">
        <v>71</v>
      </c>
      <c r="B18" s="56">
        <v>4</v>
      </c>
      <c r="C18" s="56">
        <v>8</v>
      </c>
      <c r="D18" s="56">
        <v>8</v>
      </c>
      <c r="E18" s="56">
        <v>11</v>
      </c>
      <c r="F18" s="56">
        <v>8</v>
      </c>
      <c r="G18" s="56">
        <f t="shared" si="1"/>
        <v>39</v>
      </c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x14ac:dyDescent="0.3">
      <c r="A19" s="56" t="s">
        <v>74</v>
      </c>
      <c r="B19" s="56">
        <v>5</v>
      </c>
      <c r="C19" s="56">
        <v>9</v>
      </c>
      <c r="D19" s="56">
        <v>7</v>
      </c>
      <c r="E19" s="56">
        <v>8</v>
      </c>
      <c r="F19" s="56">
        <v>8</v>
      </c>
      <c r="G19" s="56">
        <f t="shared" si="1"/>
        <v>37</v>
      </c>
      <c r="H19" s="56"/>
      <c r="I19" s="56"/>
      <c r="J19" s="56"/>
      <c r="K19" s="56"/>
      <c r="L19" s="56"/>
      <c r="M19" s="56"/>
      <c r="N19" s="56"/>
      <c r="O19" s="56"/>
      <c r="P19" s="56"/>
      <c r="Q19" s="56"/>
    </row>
    <row r="20" spans="1:17" x14ac:dyDescent="0.3">
      <c r="A20" s="56"/>
      <c r="B20" s="56"/>
      <c r="C20" s="56"/>
      <c r="D20" s="56"/>
      <c r="E20" s="56"/>
      <c r="F20" s="56"/>
      <c r="G20" s="56">
        <f t="shared" si="1"/>
        <v>0</v>
      </c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x14ac:dyDescent="0.3">
      <c r="A21" s="56" t="s">
        <v>490</v>
      </c>
      <c r="B21" s="56" t="s">
        <v>485</v>
      </c>
      <c r="C21" s="56" t="s">
        <v>486</v>
      </c>
      <c r="D21" s="56" t="s">
        <v>487</v>
      </c>
      <c r="E21" s="56" t="s">
        <v>488</v>
      </c>
      <c r="F21" s="56" t="s">
        <v>489</v>
      </c>
      <c r="G21" s="56">
        <f t="shared" si="1"/>
        <v>0</v>
      </c>
      <c r="H21" s="56"/>
      <c r="I21" s="56"/>
      <c r="J21" s="56"/>
      <c r="K21" s="56"/>
      <c r="L21" s="56"/>
      <c r="M21" s="56"/>
      <c r="N21" s="56"/>
      <c r="O21" s="56"/>
      <c r="P21" s="56"/>
      <c r="Q21" s="56"/>
    </row>
    <row r="22" spans="1:17" x14ac:dyDescent="0.3">
      <c r="A22" s="56" t="s">
        <v>64</v>
      </c>
      <c r="B22" s="56">
        <v>3</v>
      </c>
      <c r="C22" s="56">
        <v>7</v>
      </c>
      <c r="D22" s="56">
        <v>7</v>
      </c>
      <c r="E22" s="56">
        <v>10</v>
      </c>
      <c r="F22" s="56">
        <v>8</v>
      </c>
      <c r="G22" s="56">
        <f t="shared" si="1"/>
        <v>35</v>
      </c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x14ac:dyDescent="0.3">
      <c r="A23" s="56" t="s">
        <v>66</v>
      </c>
      <c r="B23" s="56">
        <v>5</v>
      </c>
      <c r="C23" s="56">
        <v>9</v>
      </c>
      <c r="D23" s="56">
        <v>7</v>
      </c>
      <c r="E23" s="56">
        <v>13</v>
      </c>
      <c r="F23" s="56">
        <v>7</v>
      </c>
      <c r="G23" s="56">
        <f t="shared" si="1"/>
        <v>41</v>
      </c>
      <c r="H23" s="56"/>
      <c r="I23" s="56"/>
      <c r="J23" s="56"/>
      <c r="K23" s="56"/>
      <c r="L23" s="56"/>
      <c r="M23" s="56"/>
      <c r="N23" s="56"/>
      <c r="O23" s="56"/>
      <c r="P23" s="56"/>
      <c r="Q23" s="56"/>
    </row>
    <row r="24" spans="1:17" x14ac:dyDescent="0.3">
      <c r="A24" s="56" t="s">
        <v>149</v>
      </c>
      <c r="B24" s="56">
        <v>5</v>
      </c>
      <c r="C24" s="56">
        <v>9</v>
      </c>
      <c r="D24" s="56">
        <v>7</v>
      </c>
      <c r="E24" s="56">
        <v>9</v>
      </c>
      <c r="F24" s="56">
        <v>7</v>
      </c>
      <c r="G24" s="56">
        <f t="shared" si="1"/>
        <v>37</v>
      </c>
      <c r="H24" s="56"/>
      <c r="I24" s="56"/>
      <c r="J24" s="56"/>
      <c r="K24" s="56"/>
      <c r="L24" s="56"/>
      <c r="M24" s="56"/>
      <c r="N24" s="56"/>
      <c r="O24" s="56"/>
      <c r="P24" s="56"/>
      <c r="Q24" s="56"/>
    </row>
    <row r="25" spans="1:17" x14ac:dyDescent="0.3">
      <c r="A25" s="56" t="s">
        <v>71</v>
      </c>
      <c r="B25" s="56">
        <v>4</v>
      </c>
      <c r="C25" s="56">
        <v>8</v>
      </c>
      <c r="D25" s="56">
        <v>7</v>
      </c>
      <c r="E25" s="56">
        <v>11</v>
      </c>
      <c r="F25" s="56">
        <v>8</v>
      </c>
      <c r="G25" s="56">
        <f t="shared" si="1"/>
        <v>38</v>
      </c>
      <c r="H25" s="56"/>
      <c r="I25" s="56"/>
      <c r="J25" s="56"/>
      <c r="K25" s="56"/>
      <c r="L25" s="56"/>
      <c r="M25" s="56"/>
      <c r="N25" s="56"/>
      <c r="O25" s="56"/>
      <c r="P25" s="56"/>
      <c r="Q25" s="56"/>
    </row>
    <row r="26" spans="1:17" x14ac:dyDescent="0.3">
      <c r="A26" s="56" t="s">
        <v>74</v>
      </c>
      <c r="B26" s="56">
        <v>3</v>
      </c>
      <c r="C26" s="56">
        <v>9</v>
      </c>
      <c r="D26" s="56">
        <v>10</v>
      </c>
      <c r="E26" s="56">
        <v>9</v>
      </c>
      <c r="F26" s="56">
        <v>8</v>
      </c>
      <c r="G26" s="56">
        <f t="shared" si="1"/>
        <v>39</v>
      </c>
      <c r="H26" s="56"/>
      <c r="I26" s="56"/>
      <c r="J26" s="56"/>
      <c r="K26" s="56"/>
      <c r="L26" s="56"/>
      <c r="M26" s="56"/>
      <c r="N26" s="56"/>
      <c r="O26" s="56"/>
      <c r="P26" s="56"/>
      <c r="Q26" s="56"/>
    </row>
    <row r="27" spans="1:17" x14ac:dyDescent="0.3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x14ac:dyDescent="0.3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</row>
    <row r="29" spans="1:17" x14ac:dyDescent="0.3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x14ac:dyDescent="0.3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</row>
    <row r="31" spans="1:17" x14ac:dyDescent="0.3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</row>
    <row r="32" spans="1:17" x14ac:dyDescent="0.3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 x14ac:dyDescent="0.3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</row>
    <row r="34" spans="1:17" x14ac:dyDescent="0.3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x14ac:dyDescent="0.3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x14ac:dyDescent="0.3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x14ac:dyDescent="0.3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 x14ac:dyDescent="0.3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</row>
    <row r="39" spans="1:17" x14ac:dyDescent="0.3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</row>
    <row r="40" spans="1:17" x14ac:dyDescent="0.3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x14ac:dyDescent="0.3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</row>
    <row r="42" spans="1:17" x14ac:dyDescent="0.3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x14ac:dyDescent="0.3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</row>
    <row r="44" spans="1:17" x14ac:dyDescent="0.3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x14ac:dyDescent="0.3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</row>
    <row r="46" spans="1:17" x14ac:dyDescent="0.3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x14ac:dyDescent="0.3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x14ac:dyDescent="0.3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x14ac:dyDescent="0.3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</row>
    <row r="50" spans="1:17" x14ac:dyDescent="0.3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x14ac:dyDescent="0.3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</row>
    <row r="52" spans="1:17" x14ac:dyDescent="0.3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</row>
    <row r="53" spans="1:17" x14ac:dyDescent="0.3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</row>
    <row r="54" spans="1:17" x14ac:dyDescent="0.3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</row>
    <row r="55" spans="1:17" x14ac:dyDescent="0.3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x14ac:dyDescent="0.3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x14ac:dyDescent="0.3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</row>
    <row r="58" spans="1:17" x14ac:dyDescent="0.3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x14ac:dyDescent="0.3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</row>
    <row r="60" spans="1:17" x14ac:dyDescent="0.3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</row>
    <row r="61" spans="1:17" x14ac:dyDescent="0.3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</row>
    <row r="62" spans="1:17" x14ac:dyDescent="0.3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</row>
    <row r="63" spans="1:17" x14ac:dyDescent="0.3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x14ac:dyDescent="0.3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17" x14ac:dyDescent="0.3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</row>
    <row r="66" spans="1:17" x14ac:dyDescent="0.3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</row>
    <row r="67" spans="1:17" x14ac:dyDescent="0.3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17" x14ac:dyDescent="0.3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17" x14ac:dyDescent="0.3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</row>
    <row r="70" spans="1:17" x14ac:dyDescent="0.3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17" x14ac:dyDescent="0.3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</row>
    <row r="72" spans="1:17" x14ac:dyDescent="0.3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</row>
    <row r="73" spans="1:17" x14ac:dyDescent="0.3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</row>
    <row r="74" spans="1:17" x14ac:dyDescent="0.3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</row>
    <row r="75" spans="1:17" x14ac:dyDescent="0.3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</row>
    <row r="76" spans="1:17" x14ac:dyDescent="0.3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</row>
    <row r="77" spans="1:17" x14ac:dyDescent="0.3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</row>
    <row r="78" spans="1:17" x14ac:dyDescent="0.3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</row>
    <row r="79" spans="1:17" x14ac:dyDescent="0.3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</row>
    <row r="80" spans="1:17" x14ac:dyDescent="0.3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</row>
    <row r="81" spans="1:17" x14ac:dyDescent="0.3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</row>
    <row r="82" spans="1:17" x14ac:dyDescent="0.3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</row>
    <row r="83" spans="1:17" x14ac:dyDescent="0.3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</row>
    <row r="84" spans="1:17" x14ac:dyDescent="0.3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</row>
    <row r="85" spans="1:17" x14ac:dyDescent="0.3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</row>
    <row r="86" spans="1:17" x14ac:dyDescent="0.3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</row>
    <row r="87" spans="1:17" x14ac:dyDescent="0.3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</row>
    <row r="88" spans="1:17" x14ac:dyDescent="0.3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</row>
    <row r="89" spans="1:17" x14ac:dyDescent="0.3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</row>
    <row r="90" spans="1:17" x14ac:dyDescent="0.3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</row>
    <row r="91" spans="1:17" x14ac:dyDescent="0.3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</row>
    <row r="92" spans="1:17" x14ac:dyDescent="0.3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</row>
    <row r="93" spans="1:17" x14ac:dyDescent="0.3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</row>
    <row r="94" spans="1:17" x14ac:dyDescent="0.3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</row>
    <row r="95" spans="1:17" x14ac:dyDescent="0.3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</row>
    <row r="96" spans="1:17" x14ac:dyDescent="0.3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</row>
    <row r="97" spans="1:17" x14ac:dyDescent="0.3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</row>
    <row r="98" spans="1:17" x14ac:dyDescent="0.3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</row>
    <row r="99" spans="1:17" x14ac:dyDescent="0.3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</row>
    <row r="100" spans="1:17" x14ac:dyDescent="0.3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</row>
    <row r="101" spans="1:17" x14ac:dyDescent="0.3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</row>
    <row r="102" spans="1:17" x14ac:dyDescent="0.3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</row>
    <row r="103" spans="1:17" x14ac:dyDescent="0.3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</row>
    <row r="104" spans="1:17" x14ac:dyDescent="0.3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</row>
    <row r="105" spans="1:17" x14ac:dyDescent="0.3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</row>
    <row r="106" spans="1:17" x14ac:dyDescent="0.3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</row>
    <row r="107" spans="1:17" x14ac:dyDescent="0.3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</row>
    <row r="108" spans="1:17" x14ac:dyDescent="0.3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</row>
    <row r="109" spans="1:17" x14ac:dyDescent="0.3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</row>
    <row r="110" spans="1:17" x14ac:dyDescent="0.3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</row>
    <row r="111" spans="1:17" x14ac:dyDescent="0.3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</row>
    <row r="112" spans="1:17" x14ac:dyDescent="0.3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</row>
    <row r="113" spans="1:17" x14ac:dyDescent="0.3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</row>
    <row r="114" spans="1:17" x14ac:dyDescent="0.3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</row>
    <row r="115" spans="1:17" x14ac:dyDescent="0.3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</row>
    <row r="116" spans="1:17" x14ac:dyDescent="0.3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</row>
    <row r="117" spans="1:17" x14ac:dyDescent="0.3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</row>
    <row r="118" spans="1:17" x14ac:dyDescent="0.3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</row>
    <row r="119" spans="1:17" x14ac:dyDescent="0.3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</row>
    <row r="120" spans="1:17" x14ac:dyDescent="0.3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</row>
    <row r="121" spans="1:17" x14ac:dyDescent="0.3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</row>
    <row r="122" spans="1:17" x14ac:dyDescent="0.3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</row>
    <row r="123" spans="1:17" x14ac:dyDescent="0.3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</row>
    <row r="124" spans="1:17" x14ac:dyDescent="0.3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</row>
  </sheetData>
  <pageMargins left="0.7" right="0.7" top="0.75" bottom="0.75" header="0.3" footer="0.3"/>
  <pageSetup paperSize="9" scale="9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CC5-6C9E-4FCD-84EF-EFFA36957279}">
  <sheetPr>
    <pageSetUpPr fitToPage="1"/>
  </sheetPr>
  <dimension ref="A2:P28"/>
  <sheetViews>
    <sheetView workbookViewId="0">
      <selection activeCell="B18" sqref="B18"/>
    </sheetView>
  </sheetViews>
  <sheetFormatPr defaultRowHeight="14.4" x14ac:dyDescent="0.3"/>
  <cols>
    <col min="1" max="1" width="35.6640625" customWidth="1"/>
    <col min="2" max="2" width="23.109375" customWidth="1"/>
    <col min="3" max="3" width="16.5546875" bestFit="1" customWidth="1"/>
    <col min="4" max="5" width="14.109375" bestFit="1" customWidth="1"/>
    <col min="6" max="6" width="16.44140625" bestFit="1" customWidth="1"/>
    <col min="7" max="7" width="17.33203125" bestFit="1" customWidth="1"/>
    <col min="8" max="8" width="10.77734375" bestFit="1" customWidth="1"/>
    <col min="11" max="11" width="13.88671875" bestFit="1" customWidth="1"/>
  </cols>
  <sheetData>
    <row r="2" spans="1:16" ht="15.6" x14ac:dyDescent="0.3">
      <c r="A2" s="5" t="s">
        <v>246</v>
      </c>
    </row>
    <row r="4" spans="1:16" ht="19.95" customHeight="1" x14ac:dyDescent="0.3">
      <c r="A4" s="60" t="s">
        <v>53</v>
      </c>
      <c r="B4" s="60" t="s">
        <v>54</v>
      </c>
      <c r="C4" s="60" t="s">
        <v>197</v>
      </c>
      <c r="D4" s="60" t="s">
        <v>198</v>
      </c>
      <c r="E4" s="60" t="s">
        <v>199</v>
      </c>
      <c r="F4" s="60" t="s">
        <v>200</v>
      </c>
      <c r="G4" s="60" t="s">
        <v>193</v>
      </c>
      <c r="H4" s="60" t="s">
        <v>175</v>
      </c>
      <c r="I4" s="60" t="s">
        <v>194</v>
      </c>
      <c r="J4" s="56"/>
      <c r="K4" s="28"/>
      <c r="L4" s="28" t="s">
        <v>101</v>
      </c>
      <c r="M4" s="56"/>
      <c r="N4" s="56"/>
      <c r="O4" s="56"/>
      <c r="P4" s="56"/>
    </row>
    <row r="5" spans="1:16" ht="19.95" customHeight="1" x14ac:dyDescent="0.3">
      <c r="A5" s="60"/>
      <c r="B5" s="60" t="s">
        <v>64</v>
      </c>
      <c r="C5" s="60"/>
      <c r="D5" s="60"/>
      <c r="E5" s="60"/>
      <c r="F5" s="60"/>
      <c r="G5" s="60"/>
      <c r="H5" s="60"/>
      <c r="I5" s="60"/>
      <c r="J5" s="56"/>
      <c r="K5" s="28" t="s">
        <v>102</v>
      </c>
      <c r="L5" s="28"/>
      <c r="M5" s="56"/>
      <c r="N5" s="56"/>
      <c r="O5" s="56"/>
      <c r="P5" s="56"/>
    </row>
    <row r="6" spans="1:16" ht="19.95" customHeight="1" x14ac:dyDescent="0.3">
      <c r="A6" s="60"/>
      <c r="B6" s="60" t="s">
        <v>66</v>
      </c>
      <c r="C6" s="60">
        <v>20</v>
      </c>
      <c r="D6" s="60">
        <v>14</v>
      </c>
      <c r="E6" s="60">
        <v>8</v>
      </c>
      <c r="F6" s="60">
        <v>16</v>
      </c>
      <c r="G6" s="60">
        <v>14</v>
      </c>
      <c r="H6" s="60">
        <f>SUM(C6:G6)</f>
        <v>72</v>
      </c>
      <c r="I6" s="60" t="s">
        <v>502</v>
      </c>
      <c r="J6" s="56"/>
      <c r="K6" s="28" t="s">
        <v>103</v>
      </c>
      <c r="L6" s="28">
        <v>4</v>
      </c>
      <c r="M6" s="56"/>
      <c r="N6" s="56"/>
      <c r="O6" s="56"/>
      <c r="P6" s="56"/>
    </row>
    <row r="7" spans="1:16" ht="19.95" customHeight="1" x14ac:dyDescent="0.3">
      <c r="A7" s="60"/>
      <c r="B7" s="60" t="s">
        <v>149</v>
      </c>
      <c r="C7" s="60">
        <v>18</v>
      </c>
      <c r="D7" s="60">
        <v>13</v>
      </c>
      <c r="E7" s="60">
        <v>7</v>
      </c>
      <c r="F7" s="60">
        <v>15</v>
      </c>
      <c r="G7" s="60">
        <v>14</v>
      </c>
      <c r="H7" s="60">
        <f t="shared" ref="H7:H10" si="0">SUM(C7:G7)</f>
        <v>67</v>
      </c>
      <c r="I7" s="60" t="s">
        <v>503</v>
      </c>
      <c r="J7" s="56"/>
      <c r="K7" s="28" t="s">
        <v>104</v>
      </c>
      <c r="L7" s="28">
        <v>3</v>
      </c>
      <c r="M7" s="56"/>
      <c r="N7" s="56"/>
      <c r="O7" s="56"/>
      <c r="P7" s="56"/>
    </row>
    <row r="8" spans="1:16" ht="19.95" customHeight="1" x14ac:dyDescent="0.3">
      <c r="A8" s="60"/>
      <c r="B8" s="60" t="s">
        <v>69</v>
      </c>
      <c r="C8" s="60"/>
      <c r="D8" s="60"/>
      <c r="E8" s="60"/>
      <c r="F8" s="60"/>
      <c r="G8" s="60"/>
      <c r="H8" s="60">
        <f t="shared" si="0"/>
        <v>0</v>
      </c>
      <c r="I8" s="60"/>
      <c r="J8" s="56"/>
      <c r="K8" s="28" t="s">
        <v>105</v>
      </c>
      <c r="L8" s="28"/>
      <c r="M8" s="56"/>
      <c r="N8" s="56"/>
      <c r="O8" s="56"/>
      <c r="P8" s="56"/>
    </row>
    <row r="9" spans="1:16" ht="19.95" customHeight="1" x14ac:dyDescent="0.3">
      <c r="A9" s="60"/>
      <c r="B9" s="60" t="s">
        <v>71</v>
      </c>
      <c r="C9" s="60">
        <v>21</v>
      </c>
      <c r="D9" s="60">
        <v>15</v>
      </c>
      <c r="E9" s="60">
        <v>8</v>
      </c>
      <c r="F9" s="60">
        <v>18</v>
      </c>
      <c r="G9" s="60">
        <v>15</v>
      </c>
      <c r="H9" s="60">
        <f t="shared" si="0"/>
        <v>77</v>
      </c>
      <c r="I9" s="60" t="s">
        <v>501</v>
      </c>
      <c r="J9" s="56"/>
      <c r="K9" s="28" t="s">
        <v>106</v>
      </c>
      <c r="L9" s="28">
        <v>5</v>
      </c>
      <c r="M9" s="56"/>
      <c r="N9" s="56"/>
      <c r="O9" s="56"/>
      <c r="P9" s="56"/>
    </row>
    <row r="10" spans="1:16" ht="19.95" customHeight="1" x14ac:dyDescent="0.3">
      <c r="A10" s="60"/>
      <c r="B10" s="60" t="s">
        <v>74</v>
      </c>
      <c r="C10" s="60">
        <v>22</v>
      </c>
      <c r="D10" s="60">
        <v>16</v>
      </c>
      <c r="E10" s="60">
        <v>9</v>
      </c>
      <c r="F10" s="60">
        <v>16</v>
      </c>
      <c r="G10" s="60">
        <v>17</v>
      </c>
      <c r="H10" s="60">
        <f t="shared" si="0"/>
        <v>80</v>
      </c>
      <c r="I10" s="60" t="s">
        <v>500</v>
      </c>
      <c r="J10" s="56"/>
      <c r="K10" s="28" t="s">
        <v>107</v>
      </c>
      <c r="L10" s="28">
        <v>6</v>
      </c>
      <c r="M10" s="56"/>
      <c r="N10" s="56"/>
      <c r="O10" s="56"/>
      <c r="P10" s="56"/>
    </row>
    <row r="11" spans="1:16" x14ac:dyDescent="0.3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</row>
    <row r="12" spans="1:16" x14ac:dyDescent="0.3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</row>
    <row r="13" spans="1:16" x14ac:dyDescent="0.3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</row>
    <row r="14" spans="1:16" x14ac:dyDescent="0.3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</row>
    <row r="15" spans="1:16" x14ac:dyDescent="0.3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</row>
    <row r="16" spans="1:16" x14ac:dyDescent="0.3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</row>
    <row r="17" spans="1:16" x14ac:dyDescent="0.3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</row>
    <row r="18" spans="1:16" x14ac:dyDescent="0.3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</row>
    <row r="19" spans="1:16" x14ac:dyDescent="0.3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</row>
    <row r="20" spans="1:16" x14ac:dyDescent="0.3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</row>
    <row r="21" spans="1:16" x14ac:dyDescent="0.3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</row>
    <row r="22" spans="1:16" x14ac:dyDescent="0.3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</row>
    <row r="23" spans="1:16" x14ac:dyDescent="0.3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</row>
    <row r="24" spans="1:16" x14ac:dyDescent="0.3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</row>
    <row r="25" spans="1:16" x14ac:dyDescent="0.3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</row>
    <row r="26" spans="1:16" x14ac:dyDescent="0.3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</row>
    <row r="27" spans="1:16" x14ac:dyDescent="0.3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</row>
    <row r="28" spans="1:16" x14ac:dyDescent="0.3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</row>
  </sheetData>
  <pageMargins left="0.7" right="0.7" top="0.75" bottom="0.75" header="0.3" footer="0.3"/>
  <pageSetup paperSize="9" scale="6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59B96-5FE7-4A15-BF9F-F2034D4B164B}">
  <sheetPr>
    <pageSetUpPr fitToPage="1"/>
  </sheetPr>
  <dimension ref="A2:J31"/>
  <sheetViews>
    <sheetView workbookViewId="0">
      <selection activeCell="J12" sqref="J12"/>
    </sheetView>
  </sheetViews>
  <sheetFormatPr defaultRowHeight="14.4" x14ac:dyDescent="0.3"/>
  <cols>
    <col min="1" max="1" width="30.6640625" customWidth="1"/>
    <col min="2" max="2" width="24.44140625" customWidth="1"/>
    <col min="3" max="3" width="13.6640625" bestFit="1" customWidth="1"/>
    <col min="4" max="4" width="14.5546875" bestFit="1" customWidth="1"/>
    <col min="5" max="5" width="17.33203125" bestFit="1" customWidth="1"/>
    <col min="6" max="6" width="10.109375" bestFit="1" customWidth="1"/>
    <col min="9" max="9" width="13.88671875" bestFit="1" customWidth="1"/>
  </cols>
  <sheetData>
    <row r="2" spans="1:10" ht="15.6" x14ac:dyDescent="0.3">
      <c r="A2" s="5" t="s">
        <v>247</v>
      </c>
    </row>
    <row r="4" spans="1:10" ht="19.95" customHeight="1" x14ac:dyDescent="0.3">
      <c r="A4" s="60" t="s">
        <v>53</v>
      </c>
      <c r="B4" s="60" t="s">
        <v>54</v>
      </c>
      <c r="C4" s="60" t="s">
        <v>201</v>
      </c>
      <c r="D4" s="60" t="s">
        <v>202</v>
      </c>
      <c r="E4" s="60" t="s">
        <v>203</v>
      </c>
      <c r="F4" s="60" t="s">
        <v>204</v>
      </c>
      <c r="G4" s="60" t="s">
        <v>205</v>
      </c>
      <c r="I4" s="28"/>
      <c r="J4" s="28" t="s">
        <v>101</v>
      </c>
    </row>
    <row r="5" spans="1:10" ht="19.95" customHeight="1" x14ac:dyDescent="0.3">
      <c r="A5" s="60" t="s">
        <v>444</v>
      </c>
      <c r="B5" s="60" t="s">
        <v>66</v>
      </c>
      <c r="C5" s="60">
        <v>19</v>
      </c>
      <c r="D5" s="60">
        <v>23</v>
      </c>
      <c r="E5" s="60">
        <v>39</v>
      </c>
      <c r="F5" s="60">
        <f>SUM(C5:E5)</f>
        <v>81</v>
      </c>
      <c r="G5" s="60">
        <v>4</v>
      </c>
      <c r="I5" s="28" t="s">
        <v>102</v>
      </c>
      <c r="J5" s="28">
        <v>0</v>
      </c>
    </row>
    <row r="6" spans="1:10" ht="19.95" customHeight="1" x14ac:dyDescent="0.3">
      <c r="A6" s="60" t="s">
        <v>445</v>
      </c>
      <c r="B6" s="60" t="s">
        <v>69</v>
      </c>
      <c r="C6" s="60">
        <v>19</v>
      </c>
      <c r="D6" s="60">
        <v>23</v>
      </c>
      <c r="E6" s="60">
        <v>38</v>
      </c>
      <c r="F6" s="60">
        <f t="shared" ref="F6:F10" si="0">SUM(C6:E6)</f>
        <v>80</v>
      </c>
      <c r="G6" s="60">
        <v>5</v>
      </c>
      <c r="I6" s="28" t="s">
        <v>103</v>
      </c>
      <c r="J6" s="28">
        <v>4</v>
      </c>
    </row>
    <row r="7" spans="1:10" ht="19.95" customHeight="1" x14ac:dyDescent="0.3">
      <c r="A7" s="60" t="s">
        <v>446</v>
      </c>
      <c r="B7" s="60" t="s">
        <v>74</v>
      </c>
      <c r="C7" s="60">
        <v>23</v>
      </c>
      <c r="D7" s="60">
        <v>23</v>
      </c>
      <c r="E7" s="60">
        <v>43</v>
      </c>
      <c r="F7" s="60">
        <f t="shared" si="0"/>
        <v>89</v>
      </c>
      <c r="G7" s="60">
        <v>2</v>
      </c>
      <c r="I7" s="28" t="s">
        <v>104</v>
      </c>
      <c r="J7" s="28">
        <v>6</v>
      </c>
    </row>
    <row r="8" spans="1:10" ht="19.95" customHeight="1" x14ac:dyDescent="0.3">
      <c r="A8" s="60" t="s">
        <v>447</v>
      </c>
      <c r="B8" s="60" t="s">
        <v>74</v>
      </c>
      <c r="C8" s="60">
        <v>20</v>
      </c>
      <c r="D8" s="60">
        <v>21</v>
      </c>
      <c r="E8" s="60">
        <v>41</v>
      </c>
      <c r="F8" s="60">
        <f t="shared" si="0"/>
        <v>82</v>
      </c>
      <c r="G8" s="60">
        <v>3</v>
      </c>
      <c r="I8" s="28" t="s">
        <v>105</v>
      </c>
      <c r="J8" s="28">
        <v>3</v>
      </c>
    </row>
    <row r="9" spans="1:10" ht="19.95" customHeight="1" x14ac:dyDescent="0.3">
      <c r="A9" s="60" t="s">
        <v>448</v>
      </c>
      <c r="B9" s="60" t="s">
        <v>149</v>
      </c>
      <c r="C9" s="60">
        <v>25</v>
      </c>
      <c r="D9" s="60">
        <v>25</v>
      </c>
      <c r="E9" s="60">
        <v>45</v>
      </c>
      <c r="F9" s="60">
        <f t="shared" si="0"/>
        <v>95</v>
      </c>
      <c r="G9" s="60">
        <v>1</v>
      </c>
      <c r="I9" s="28" t="s">
        <v>106</v>
      </c>
      <c r="J9" s="28">
        <v>0</v>
      </c>
    </row>
    <row r="10" spans="1:10" ht="19.95" customHeight="1" x14ac:dyDescent="0.3">
      <c r="A10" s="60"/>
      <c r="B10" s="60"/>
      <c r="C10" s="60"/>
      <c r="D10" s="60"/>
      <c r="E10" s="60"/>
      <c r="F10" s="60">
        <f t="shared" si="0"/>
        <v>0</v>
      </c>
      <c r="G10" s="60"/>
      <c r="I10" s="28" t="s">
        <v>107</v>
      </c>
      <c r="J10" s="28">
        <v>5</v>
      </c>
    </row>
    <row r="11" spans="1:10" x14ac:dyDescent="0.3">
      <c r="A11" s="56"/>
      <c r="B11" s="56"/>
      <c r="C11" s="56"/>
      <c r="D11" s="56"/>
      <c r="E11" s="56"/>
      <c r="F11" s="56"/>
      <c r="G11" s="56"/>
    </row>
    <row r="12" spans="1:10" x14ac:dyDescent="0.3">
      <c r="A12" s="56"/>
      <c r="B12" s="56"/>
      <c r="C12" s="56"/>
      <c r="D12" s="56"/>
      <c r="E12" s="56"/>
      <c r="F12" s="56"/>
      <c r="G12" s="56"/>
    </row>
    <row r="13" spans="1:10" x14ac:dyDescent="0.3">
      <c r="A13" s="56"/>
      <c r="B13" s="56"/>
      <c r="C13" s="56"/>
      <c r="D13" s="56"/>
      <c r="E13" s="56"/>
      <c r="F13" s="56"/>
      <c r="G13" s="56"/>
    </row>
    <row r="14" spans="1:10" x14ac:dyDescent="0.3">
      <c r="A14" s="56"/>
      <c r="B14" s="56"/>
      <c r="C14" s="56"/>
      <c r="D14" s="56"/>
      <c r="E14" s="56"/>
      <c r="F14" s="56"/>
      <c r="G14" s="56"/>
    </row>
    <row r="15" spans="1:10" x14ac:dyDescent="0.3">
      <c r="A15" s="56"/>
      <c r="B15" s="56"/>
      <c r="C15" s="56"/>
      <c r="D15" s="56"/>
      <c r="E15" s="56"/>
      <c r="F15" s="56"/>
      <c r="G15" s="56"/>
    </row>
    <row r="16" spans="1:10" x14ac:dyDescent="0.3">
      <c r="A16" s="56"/>
      <c r="B16" s="56"/>
      <c r="C16" s="56"/>
      <c r="D16" s="56"/>
      <c r="E16" s="56"/>
      <c r="F16" s="56"/>
      <c r="G16" s="56"/>
    </row>
    <row r="17" spans="1:7" x14ac:dyDescent="0.3">
      <c r="A17" s="56"/>
      <c r="B17" s="56"/>
      <c r="C17" s="56"/>
      <c r="D17" s="56"/>
      <c r="E17" s="56"/>
      <c r="F17" s="56"/>
      <c r="G17" s="56"/>
    </row>
    <row r="18" spans="1:7" x14ac:dyDescent="0.3">
      <c r="A18" s="56"/>
      <c r="B18" s="56"/>
      <c r="C18" s="56"/>
      <c r="D18" s="56"/>
      <c r="E18" s="56"/>
      <c r="F18" s="56"/>
      <c r="G18" s="56"/>
    </row>
    <row r="19" spans="1:7" x14ac:dyDescent="0.3">
      <c r="A19" s="56"/>
      <c r="B19" s="56"/>
      <c r="C19" s="56"/>
      <c r="D19" s="56"/>
      <c r="E19" s="56"/>
      <c r="F19" s="56"/>
      <c r="G19" s="56"/>
    </row>
    <row r="20" spans="1:7" x14ac:dyDescent="0.3">
      <c r="A20" s="56"/>
      <c r="B20" s="56"/>
      <c r="C20" s="56"/>
      <c r="D20" s="56"/>
      <c r="E20" s="56"/>
      <c r="F20" s="56"/>
      <c r="G20" s="56"/>
    </row>
    <row r="21" spans="1:7" x14ac:dyDescent="0.3">
      <c r="A21" s="56"/>
      <c r="B21" s="56"/>
      <c r="C21" s="56"/>
      <c r="D21" s="56"/>
      <c r="E21" s="56"/>
      <c r="F21" s="56"/>
      <c r="G21" s="56"/>
    </row>
    <row r="22" spans="1:7" x14ac:dyDescent="0.3">
      <c r="A22" s="56"/>
      <c r="B22" s="56"/>
      <c r="C22" s="56"/>
      <c r="D22" s="56"/>
      <c r="E22" s="56"/>
      <c r="F22" s="56"/>
      <c r="G22" s="56"/>
    </row>
    <row r="23" spans="1:7" x14ac:dyDescent="0.3">
      <c r="A23" s="56"/>
      <c r="B23" s="56"/>
      <c r="C23" s="56"/>
      <c r="D23" s="56"/>
      <c r="E23" s="56"/>
      <c r="F23" s="56"/>
      <c r="G23" s="56"/>
    </row>
    <row r="24" spans="1:7" x14ac:dyDescent="0.3">
      <c r="A24" s="56"/>
      <c r="B24" s="56"/>
      <c r="C24" s="56"/>
      <c r="D24" s="56"/>
      <c r="E24" s="56"/>
      <c r="F24" s="56"/>
      <c r="G24" s="56"/>
    </row>
    <row r="25" spans="1:7" x14ac:dyDescent="0.3">
      <c r="A25" s="56"/>
      <c r="B25" s="56"/>
      <c r="C25" s="56"/>
      <c r="D25" s="56"/>
      <c r="E25" s="56"/>
      <c r="F25" s="56"/>
      <c r="G25" s="56"/>
    </row>
    <row r="26" spans="1:7" x14ac:dyDescent="0.3">
      <c r="A26" s="56"/>
      <c r="B26" s="56"/>
      <c r="C26" s="56"/>
      <c r="D26" s="56"/>
      <c r="E26" s="56"/>
      <c r="F26" s="56"/>
      <c r="G26" s="56"/>
    </row>
    <row r="27" spans="1:7" x14ac:dyDescent="0.3">
      <c r="A27" s="56"/>
      <c r="B27" s="56"/>
      <c r="C27" s="56"/>
      <c r="D27" s="56"/>
      <c r="E27" s="56"/>
      <c r="F27" s="56"/>
      <c r="G27" s="56"/>
    </row>
    <row r="28" spans="1:7" x14ac:dyDescent="0.3">
      <c r="A28" s="56"/>
      <c r="B28" s="56"/>
      <c r="C28" s="56"/>
      <c r="D28" s="56"/>
      <c r="E28" s="56"/>
      <c r="F28" s="56"/>
      <c r="G28" s="56"/>
    </row>
    <row r="29" spans="1:7" x14ac:dyDescent="0.3">
      <c r="A29" s="56"/>
      <c r="B29" s="56"/>
      <c r="C29" s="56"/>
      <c r="D29" s="56"/>
      <c r="E29" s="56"/>
      <c r="F29" s="56"/>
      <c r="G29" s="56"/>
    </row>
    <row r="30" spans="1:7" x14ac:dyDescent="0.3">
      <c r="A30" s="56"/>
      <c r="B30" s="56"/>
      <c r="C30" s="56"/>
      <c r="D30" s="56"/>
      <c r="E30" s="56"/>
      <c r="F30" s="56"/>
      <c r="G30" s="56"/>
    </row>
    <row r="31" spans="1:7" x14ac:dyDescent="0.3">
      <c r="A31" s="56"/>
      <c r="B31" s="56"/>
      <c r="C31" s="56"/>
      <c r="D31" s="56"/>
      <c r="E31" s="56"/>
      <c r="F31" s="56"/>
      <c r="G31" s="56"/>
    </row>
  </sheetData>
  <pageMargins left="0.7" right="0.7" top="0.75" bottom="0.75" header="0.3" footer="0.3"/>
  <pageSetup paperSize="9" scale="8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64482-8D50-4B87-B7C0-21D3EE8C78D3}">
  <sheetPr>
    <pageSetUpPr fitToPage="1"/>
  </sheetPr>
  <dimension ref="A2:J62"/>
  <sheetViews>
    <sheetView workbookViewId="0">
      <selection activeCell="J11" sqref="J11"/>
    </sheetView>
  </sheetViews>
  <sheetFormatPr defaultRowHeight="14.4" x14ac:dyDescent="0.3"/>
  <cols>
    <col min="1" max="1" width="27.109375" bestFit="1" customWidth="1"/>
    <col min="2" max="2" width="24.33203125" customWidth="1"/>
    <col min="3" max="3" width="25.44140625" customWidth="1"/>
    <col min="4" max="4" width="18.5546875" customWidth="1"/>
    <col min="5" max="5" width="19.44140625" customWidth="1"/>
    <col min="6" max="6" width="14.44140625" customWidth="1"/>
    <col min="9" max="9" width="13.88671875" bestFit="1" customWidth="1"/>
  </cols>
  <sheetData>
    <row r="2" spans="1:10" ht="15.6" x14ac:dyDescent="0.3">
      <c r="A2" s="5" t="s">
        <v>248</v>
      </c>
      <c r="B2" s="56"/>
      <c r="C2" s="56"/>
      <c r="D2" s="56"/>
      <c r="E2" s="56"/>
      <c r="F2" s="56"/>
      <c r="G2" s="56"/>
      <c r="H2" s="56"/>
    </row>
    <row r="3" spans="1:10" x14ac:dyDescent="0.3">
      <c r="A3" s="56"/>
      <c r="B3" s="56"/>
      <c r="C3" s="56"/>
      <c r="D3" s="56"/>
      <c r="E3" s="56"/>
      <c r="F3" s="56"/>
      <c r="G3" s="56"/>
      <c r="H3" s="56"/>
    </row>
    <row r="4" spans="1:10" ht="19.95" customHeight="1" x14ac:dyDescent="0.3">
      <c r="A4" s="60" t="s">
        <v>53</v>
      </c>
      <c r="B4" s="60" t="s">
        <v>54</v>
      </c>
      <c r="C4" s="60" t="s">
        <v>206</v>
      </c>
      <c r="D4" s="60" t="s">
        <v>207</v>
      </c>
      <c r="E4" s="60" t="s">
        <v>193</v>
      </c>
      <c r="F4" s="60" t="s">
        <v>175</v>
      </c>
      <c r="G4" s="60" t="s">
        <v>205</v>
      </c>
      <c r="H4" s="56"/>
      <c r="I4" s="28"/>
      <c r="J4" s="28" t="s">
        <v>101</v>
      </c>
    </row>
    <row r="5" spans="1:10" ht="19.95" customHeight="1" x14ac:dyDescent="0.3">
      <c r="A5" s="60"/>
      <c r="B5" s="60" t="s">
        <v>69</v>
      </c>
      <c r="C5" s="60">
        <v>30</v>
      </c>
      <c r="D5" s="60">
        <v>15</v>
      </c>
      <c r="E5" s="60">
        <v>10</v>
      </c>
      <c r="F5" s="60">
        <f>SUM(C5:E5)</f>
        <v>55</v>
      </c>
      <c r="G5" s="60"/>
      <c r="H5" s="56"/>
      <c r="I5" s="28" t="s">
        <v>102</v>
      </c>
      <c r="J5" s="28">
        <v>0</v>
      </c>
    </row>
    <row r="6" spans="1:10" ht="19.95" customHeight="1" x14ac:dyDescent="0.3">
      <c r="A6" s="60"/>
      <c r="B6" s="60"/>
      <c r="C6" s="60">
        <v>30</v>
      </c>
      <c r="D6" s="60">
        <v>15</v>
      </c>
      <c r="E6" s="60">
        <v>10</v>
      </c>
      <c r="F6" s="60">
        <f t="shared" ref="F6:F21" si="0">SUM(C6:E6)</f>
        <v>55</v>
      </c>
      <c r="G6" s="60">
        <v>110</v>
      </c>
      <c r="H6" s="56">
        <v>5</v>
      </c>
      <c r="I6" s="28" t="s">
        <v>103</v>
      </c>
      <c r="J6" s="28">
        <v>3</v>
      </c>
    </row>
    <row r="7" spans="1:10" ht="19.95" customHeight="1" x14ac:dyDescent="0.3">
      <c r="A7" s="60"/>
      <c r="B7" s="60" t="s">
        <v>71</v>
      </c>
      <c r="C7" s="60">
        <v>35</v>
      </c>
      <c r="D7" s="60">
        <v>20</v>
      </c>
      <c r="E7" s="60">
        <v>14</v>
      </c>
      <c r="F7" s="60">
        <f t="shared" si="0"/>
        <v>69</v>
      </c>
      <c r="G7" s="60"/>
      <c r="H7" s="56"/>
      <c r="I7" s="28" t="s">
        <v>104</v>
      </c>
      <c r="J7" s="28">
        <v>6</v>
      </c>
    </row>
    <row r="8" spans="1:10" ht="19.95" customHeight="1" x14ac:dyDescent="0.3">
      <c r="A8" s="60"/>
      <c r="B8" s="60"/>
      <c r="C8" s="60">
        <v>35</v>
      </c>
      <c r="D8" s="60">
        <v>20</v>
      </c>
      <c r="E8" s="60">
        <v>15</v>
      </c>
      <c r="F8" s="60">
        <f t="shared" si="0"/>
        <v>70</v>
      </c>
      <c r="G8" s="60">
        <v>139</v>
      </c>
      <c r="H8" s="56">
        <v>2</v>
      </c>
      <c r="I8" s="28" t="s">
        <v>105</v>
      </c>
      <c r="J8" s="28">
        <v>2</v>
      </c>
    </row>
    <row r="9" spans="1:10" ht="19.95" customHeight="1" x14ac:dyDescent="0.3">
      <c r="A9" s="60"/>
      <c r="B9" s="60" t="s">
        <v>66</v>
      </c>
      <c r="C9" s="60">
        <v>32</v>
      </c>
      <c r="D9" s="60">
        <v>16</v>
      </c>
      <c r="E9" s="60">
        <v>10</v>
      </c>
      <c r="F9" s="60">
        <f t="shared" si="0"/>
        <v>58</v>
      </c>
      <c r="G9" s="60"/>
      <c r="H9" s="56"/>
      <c r="I9" s="28" t="s">
        <v>106</v>
      </c>
      <c r="J9" s="28">
        <v>5</v>
      </c>
    </row>
    <row r="10" spans="1:10" ht="19.95" customHeight="1" x14ac:dyDescent="0.3">
      <c r="A10" s="60"/>
      <c r="B10" s="60"/>
      <c r="C10" s="60">
        <v>32</v>
      </c>
      <c r="D10" s="60">
        <v>20</v>
      </c>
      <c r="E10" s="60">
        <v>10</v>
      </c>
      <c r="F10" s="60">
        <f t="shared" si="0"/>
        <v>62</v>
      </c>
      <c r="G10" s="60">
        <v>120</v>
      </c>
      <c r="H10" s="56">
        <v>4</v>
      </c>
      <c r="I10" s="28" t="s">
        <v>107</v>
      </c>
      <c r="J10" s="28">
        <v>4</v>
      </c>
    </row>
    <row r="11" spans="1:10" x14ac:dyDescent="0.3">
      <c r="A11" s="56"/>
      <c r="B11" s="56" t="s">
        <v>149</v>
      </c>
      <c r="C11" s="56">
        <v>37</v>
      </c>
      <c r="D11" s="56">
        <v>21</v>
      </c>
      <c r="E11" s="56">
        <v>11</v>
      </c>
      <c r="F11" s="60">
        <f t="shared" si="0"/>
        <v>69</v>
      </c>
      <c r="G11" s="56"/>
      <c r="H11" s="56"/>
    </row>
    <row r="12" spans="1:10" x14ac:dyDescent="0.3">
      <c r="A12" s="56"/>
      <c r="B12" s="56"/>
      <c r="C12" s="56">
        <v>40</v>
      </c>
      <c r="D12" s="56">
        <v>18</v>
      </c>
      <c r="E12" s="56">
        <v>18</v>
      </c>
      <c r="F12" s="60">
        <f t="shared" si="0"/>
        <v>76</v>
      </c>
      <c r="G12" s="56">
        <v>145</v>
      </c>
      <c r="H12" s="56">
        <v>1</v>
      </c>
    </row>
    <row r="13" spans="1:10" x14ac:dyDescent="0.3">
      <c r="A13" s="56"/>
      <c r="B13" s="56" t="s">
        <v>74</v>
      </c>
      <c r="C13" s="56">
        <v>35</v>
      </c>
      <c r="D13" s="56">
        <v>18</v>
      </c>
      <c r="E13" s="56">
        <v>12</v>
      </c>
      <c r="F13" s="60">
        <f t="shared" si="0"/>
        <v>65</v>
      </c>
      <c r="G13" s="56"/>
      <c r="H13" s="56"/>
    </row>
    <row r="14" spans="1:10" x14ac:dyDescent="0.3">
      <c r="A14" s="56"/>
      <c r="B14" s="56"/>
      <c r="C14" s="56">
        <v>30</v>
      </c>
      <c r="D14" s="56">
        <v>15</v>
      </c>
      <c r="E14" s="56">
        <v>15</v>
      </c>
      <c r="F14" s="60">
        <f t="shared" si="0"/>
        <v>60</v>
      </c>
      <c r="G14" s="56">
        <v>125</v>
      </c>
      <c r="H14" s="56">
        <v>3</v>
      </c>
    </row>
    <row r="15" spans="1:10" x14ac:dyDescent="0.3">
      <c r="A15" s="56"/>
      <c r="B15" s="56"/>
      <c r="C15" s="56"/>
      <c r="D15" s="56"/>
      <c r="E15" s="56"/>
      <c r="F15" s="60">
        <f t="shared" si="0"/>
        <v>0</v>
      </c>
      <c r="G15" s="56"/>
      <c r="H15" s="56"/>
    </row>
    <row r="16" spans="1:10" x14ac:dyDescent="0.3">
      <c r="A16" s="56"/>
      <c r="B16" s="56"/>
      <c r="C16" s="56"/>
      <c r="D16" s="56"/>
      <c r="E16" s="56"/>
      <c r="F16" s="60">
        <f t="shared" si="0"/>
        <v>0</v>
      </c>
      <c r="G16" s="56"/>
      <c r="H16" s="56"/>
    </row>
    <row r="17" spans="1:8" x14ac:dyDescent="0.3">
      <c r="A17" s="56"/>
      <c r="B17" s="56"/>
      <c r="C17" s="56"/>
      <c r="D17" s="56"/>
      <c r="E17" s="56"/>
      <c r="F17" s="60">
        <f t="shared" si="0"/>
        <v>0</v>
      </c>
      <c r="G17" s="56"/>
      <c r="H17" s="56"/>
    </row>
    <row r="18" spans="1:8" x14ac:dyDescent="0.3">
      <c r="A18" s="56"/>
      <c r="B18" s="56"/>
      <c r="C18" s="56"/>
      <c r="D18" s="56"/>
      <c r="E18" s="56"/>
      <c r="F18" s="60">
        <f t="shared" si="0"/>
        <v>0</v>
      </c>
      <c r="G18" s="56"/>
      <c r="H18" s="56"/>
    </row>
    <row r="19" spans="1:8" x14ac:dyDescent="0.3">
      <c r="A19" s="56"/>
      <c r="B19" s="56"/>
      <c r="C19" s="56"/>
      <c r="D19" s="56"/>
      <c r="E19" s="56"/>
      <c r="F19" s="60">
        <f t="shared" si="0"/>
        <v>0</v>
      </c>
      <c r="G19" s="56"/>
      <c r="H19" s="56"/>
    </row>
    <row r="20" spans="1:8" x14ac:dyDescent="0.3">
      <c r="A20" s="56"/>
      <c r="B20" s="56"/>
      <c r="C20" s="56"/>
      <c r="D20" s="56"/>
      <c r="E20" s="56"/>
      <c r="F20" s="60">
        <f t="shared" si="0"/>
        <v>0</v>
      </c>
      <c r="G20" s="56"/>
      <c r="H20" s="56"/>
    </row>
    <row r="21" spans="1:8" x14ac:dyDescent="0.3">
      <c r="A21" s="56"/>
      <c r="B21" s="56"/>
      <c r="C21" s="56"/>
      <c r="D21" s="56"/>
      <c r="E21" s="56"/>
      <c r="F21" s="60">
        <f t="shared" si="0"/>
        <v>0</v>
      </c>
      <c r="G21" s="56"/>
      <c r="H21" s="56"/>
    </row>
    <row r="22" spans="1:8" x14ac:dyDescent="0.3">
      <c r="A22" s="56"/>
      <c r="B22" s="56"/>
      <c r="C22" s="56"/>
      <c r="D22" s="56"/>
      <c r="E22" s="56"/>
      <c r="F22" s="56"/>
      <c r="G22" s="56"/>
      <c r="H22" s="56"/>
    </row>
    <row r="23" spans="1:8" x14ac:dyDescent="0.3">
      <c r="A23" s="56"/>
      <c r="B23" s="56"/>
      <c r="C23" s="56"/>
      <c r="D23" s="56"/>
      <c r="E23" s="56"/>
      <c r="F23" s="56"/>
      <c r="G23" s="56"/>
      <c r="H23" s="56"/>
    </row>
    <row r="24" spans="1:8" x14ac:dyDescent="0.3">
      <c r="A24" s="56"/>
      <c r="B24" s="56"/>
      <c r="C24" s="56"/>
      <c r="D24" s="56"/>
      <c r="E24" s="56"/>
      <c r="F24" s="56"/>
      <c r="G24" s="56"/>
      <c r="H24" s="56"/>
    </row>
    <row r="25" spans="1:8" x14ac:dyDescent="0.3">
      <c r="A25" s="56"/>
      <c r="B25" s="56"/>
      <c r="C25" s="56"/>
      <c r="D25" s="56"/>
      <c r="E25" s="56"/>
      <c r="F25" s="56"/>
      <c r="G25" s="56"/>
      <c r="H25" s="56"/>
    </row>
    <row r="26" spans="1:8" x14ac:dyDescent="0.3">
      <c r="A26" s="56"/>
      <c r="B26" s="56"/>
      <c r="C26" s="56"/>
      <c r="D26" s="56"/>
      <c r="E26" s="56"/>
      <c r="F26" s="56"/>
      <c r="G26" s="56"/>
      <c r="H26" s="56"/>
    </row>
    <row r="27" spans="1:8" x14ac:dyDescent="0.3">
      <c r="A27" s="56"/>
      <c r="B27" s="56"/>
      <c r="C27" s="56"/>
      <c r="D27" s="56"/>
      <c r="E27" s="56"/>
      <c r="F27" s="56"/>
      <c r="G27" s="56"/>
      <c r="H27" s="56"/>
    </row>
    <row r="28" spans="1:8" x14ac:dyDescent="0.3">
      <c r="A28" s="56"/>
      <c r="B28" s="56"/>
      <c r="C28" s="56"/>
      <c r="D28" s="56"/>
      <c r="E28" s="56"/>
      <c r="F28" s="56"/>
      <c r="G28" s="56"/>
      <c r="H28" s="56"/>
    </row>
    <row r="29" spans="1:8" x14ac:dyDescent="0.3">
      <c r="A29" s="56"/>
      <c r="B29" s="56"/>
      <c r="C29" s="56"/>
      <c r="D29" s="56"/>
      <c r="E29" s="56"/>
      <c r="F29" s="56"/>
      <c r="G29" s="56"/>
      <c r="H29" s="56"/>
    </row>
    <row r="30" spans="1:8" x14ac:dyDescent="0.3">
      <c r="A30" s="56"/>
      <c r="B30" s="56"/>
      <c r="C30" s="56"/>
      <c r="D30" s="56"/>
      <c r="E30" s="56"/>
      <c r="F30" s="56"/>
      <c r="G30" s="56"/>
      <c r="H30" s="56"/>
    </row>
    <row r="31" spans="1:8" x14ac:dyDescent="0.3">
      <c r="A31" s="56"/>
      <c r="B31" s="56"/>
      <c r="C31" s="56"/>
      <c r="D31" s="56"/>
      <c r="E31" s="56"/>
      <c r="F31" s="56"/>
      <c r="G31" s="56"/>
      <c r="H31" s="56"/>
    </row>
    <row r="32" spans="1:8" x14ac:dyDescent="0.3">
      <c r="A32" s="56"/>
      <c r="B32" s="56"/>
      <c r="C32" s="56"/>
      <c r="D32" s="56"/>
      <c r="E32" s="56"/>
      <c r="F32" s="56"/>
      <c r="G32" s="56"/>
      <c r="H32" s="56"/>
    </row>
    <row r="33" spans="1:8" x14ac:dyDescent="0.3">
      <c r="A33" s="56"/>
      <c r="B33" s="56"/>
      <c r="C33" s="56"/>
      <c r="D33" s="56"/>
      <c r="E33" s="56"/>
      <c r="F33" s="56"/>
      <c r="G33" s="56"/>
      <c r="H33" s="56"/>
    </row>
    <row r="34" spans="1:8" x14ac:dyDescent="0.3">
      <c r="A34" s="56"/>
      <c r="B34" s="56"/>
      <c r="C34" s="56"/>
      <c r="D34" s="56"/>
      <c r="E34" s="56"/>
      <c r="F34" s="56"/>
      <c r="G34" s="56"/>
      <c r="H34" s="56"/>
    </row>
    <row r="35" spans="1:8" x14ac:dyDescent="0.3">
      <c r="A35" s="56"/>
      <c r="B35" s="56"/>
      <c r="C35" s="56"/>
      <c r="D35" s="56"/>
      <c r="E35" s="56"/>
      <c r="F35" s="56"/>
      <c r="G35" s="56"/>
      <c r="H35" s="56"/>
    </row>
    <row r="36" spans="1:8" x14ac:dyDescent="0.3">
      <c r="A36" s="56"/>
      <c r="B36" s="56"/>
      <c r="C36" s="56"/>
      <c r="D36" s="56"/>
      <c r="E36" s="56"/>
      <c r="F36" s="56"/>
      <c r="G36" s="56"/>
      <c r="H36" s="56"/>
    </row>
    <row r="37" spans="1:8" x14ac:dyDescent="0.3">
      <c r="A37" s="56"/>
      <c r="B37" s="56"/>
      <c r="C37" s="56"/>
      <c r="D37" s="56"/>
      <c r="E37" s="56"/>
      <c r="F37" s="56"/>
      <c r="G37" s="56"/>
      <c r="H37" s="56"/>
    </row>
    <row r="38" spans="1:8" x14ac:dyDescent="0.3">
      <c r="A38" s="56"/>
      <c r="B38" s="56"/>
      <c r="C38" s="56"/>
      <c r="D38" s="56"/>
      <c r="E38" s="56"/>
      <c r="F38" s="56"/>
      <c r="G38" s="56"/>
      <c r="H38" s="56"/>
    </row>
    <row r="39" spans="1:8" x14ac:dyDescent="0.3">
      <c r="A39" s="56"/>
      <c r="B39" s="56"/>
      <c r="C39" s="56"/>
      <c r="D39" s="56"/>
      <c r="E39" s="56"/>
      <c r="F39" s="56"/>
      <c r="G39" s="56"/>
      <c r="H39" s="56"/>
    </row>
    <row r="40" spans="1:8" x14ac:dyDescent="0.3">
      <c r="A40" s="56"/>
      <c r="B40" s="56"/>
      <c r="C40" s="56"/>
      <c r="D40" s="56"/>
      <c r="E40" s="56"/>
      <c r="F40" s="56"/>
      <c r="G40" s="56"/>
      <c r="H40" s="56"/>
    </row>
    <row r="41" spans="1:8" x14ac:dyDescent="0.3">
      <c r="A41" s="56"/>
      <c r="B41" s="56"/>
      <c r="C41" s="56"/>
      <c r="D41" s="56"/>
      <c r="E41" s="56"/>
      <c r="F41" s="56"/>
      <c r="G41" s="56"/>
      <c r="H41" s="56"/>
    </row>
    <row r="42" spans="1:8" x14ac:dyDescent="0.3">
      <c r="A42" s="56"/>
      <c r="B42" s="56"/>
      <c r="C42" s="56"/>
      <c r="D42" s="56"/>
      <c r="E42" s="56"/>
      <c r="F42" s="56"/>
      <c r="G42" s="56"/>
      <c r="H42" s="56"/>
    </row>
    <row r="43" spans="1:8" x14ac:dyDescent="0.3">
      <c r="A43" s="56"/>
      <c r="B43" s="56"/>
      <c r="C43" s="56"/>
      <c r="D43" s="56"/>
      <c r="E43" s="56"/>
      <c r="F43" s="56"/>
      <c r="G43" s="56"/>
      <c r="H43" s="56"/>
    </row>
    <row r="44" spans="1:8" x14ac:dyDescent="0.3">
      <c r="A44" s="56"/>
      <c r="B44" s="56"/>
      <c r="C44" s="56"/>
      <c r="D44" s="56"/>
      <c r="E44" s="56"/>
      <c r="F44" s="56"/>
      <c r="G44" s="56"/>
      <c r="H44" s="56"/>
    </row>
    <row r="45" spans="1:8" x14ac:dyDescent="0.3">
      <c r="A45" s="56"/>
      <c r="B45" s="56"/>
      <c r="C45" s="56"/>
      <c r="D45" s="56"/>
      <c r="E45" s="56"/>
      <c r="F45" s="56"/>
      <c r="G45" s="56"/>
      <c r="H45" s="56"/>
    </row>
    <row r="46" spans="1:8" x14ac:dyDescent="0.3">
      <c r="A46" s="56"/>
      <c r="B46" s="56"/>
      <c r="C46" s="56"/>
      <c r="D46" s="56"/>
      <c r="E46" s="56"/>
      <c r="F46" s="56"/>
      <c r="G46" s="56"/>
      <c r="H46" s="56"/>
    </row>
    <row r="47" spans="1:8" x14ac:dyDescent="0.3">
      <c r="A47" s="56"/>
      <c r="B47" s="56"/>
      <c r="C47" s="56"/>
      <c r="D47" s="56"/>
      <c r="E47" s="56"/>
      <c r="F47" s="56"/>
      <c r="G47" s="56"/>
      <c r="H47" s="56"/>
    </row>
    <row r="48" spans="1:8" x14ac:dyDescent="0.3">
      <c r="A48" s="56"/>
      <c r="B48" s="56"/>
      <c r="C48" s="56"/>
      <c r="D48" s="56"/>
      <c r="E48" s="56"/>
      <c r="F48" s="56"/>
      <c r="G48" s="56"/>
      <c r="H48" s="56"/>
    </row>
    <row r="49" spans="1:8" x14ac:dyDescent="0.3">
      <c r="A49" s="56"/>
      <c r="B49" s="56"/>
      <c r="C49" s="56"/>
      <c r="D49" s="56"/>
      <c r="E49" s="56"/>
      <c r="F49" s="56"/>
      <c r="G49" s="56"/>
      <c r="H49" s="56"/>
    </row>
    <row r="50" spans="1:8" x14ac:dyDescent="0.3">
      <c r="A50" s="56"/>
      <c r="B50" s="56"/>
      <c r="C50" s="56"/>
      <c r="D50" s="56"/>
      <c r="E50" s="56"/>
      <c r="F50" s="56"/>
      <c r="G50" s="56"/>
      <c r="H50" s="56"/>
    </row>
    <row r="51" spans="1:8" x14ac:dyDescent="0.3">
      <c r="A51" s="56"/>
      <c r="B51" s="56"/>
      <c r="C51" s="56"/>
      <c r="D51" s="56"/>
      <c r="E51" s="56"/>
      <c r="F51" s="56"/>
      <c r="G51" s="56"/>
      <c r="H51" s="56"/>
    </row>
    <row r="52" spans="1:8" x14ac:dyDescent="0.3">
      <c r="A52" s="56"/>
      <c r="B52" s="56"/>
      <c r="C52" s="56"/>
      <c r="D52" s="56"/>
      <c r="E52" s="56"/>
      <c r="F52" s="56"/>
      <c r="G52" s="56"/>
      <c r="H52" s="56"/>
    </row>
    <row r="53" spans="1:8" x14ac:dyDescent="0.3">
      <c r="A53" s="56"/>
      <c r="B53" s="56"/>
      <c r="C53" s="56"/>
      <c r="D53" s="56"/>
      <c r="E53" s="56"/>
      <c r="F53" s="56"/>
      <c r="G53" s="56"/>
      <c r="H53" s="56"/>
    </row>
    <row r="54" spans="1:8" x14ac:dyDescent="0.3">
      <c r="A54" s="56"/>
      <c r="B54" s="56"/>
      <c r="C54" s="56"/>
      <c r="D54" s="56"/>
      <c r="E54" s="56"/>
      <c r="F54" s="56"/>
      <c r="G54" s="56"/>
      <c r="H54" s="56"/>
    </row>
    <row r="55" spans="1:8" x14ac:dyDescent="0.3">
      <c r="A55" s="56"/>
      <c r="B55" s="56"/>
      <c r="C55" s="56"/>
      <c r="D55" s="56"/>
      <c r="E55" s="56"/>
      <c r="F55" s="56"/>
      <c r="G55" s="56"/>
      <c r="H55" s="56"/>
    </row>
    <row r="56" spans="1:8" x14ac:dyDescent="0.3">
      <c r="A56" s="56"/>
      <c r="B56" s="56"/>
      <c r="C56" s="56"/>
      <c r="D56" s="56"/>
      <c r="E56" s="56"/>
      <c r="F56" s="56"/>
      <c r="G56" s="56"/>
      <c r="H56" s="56"/>
    </row>
    <row r="57" spans="1:8" x14ac:dyDescent="0.3">
      <c r="A57" s="56"/>
      <c r="B57" s="56"/>
      <c r="C57" s="56"/>
      <c r="D57" s="56"/>
      <c r="E57" s="56"/>
      <c r="F57" s="56"/>
      <c r="G57" s="56"/>
      <c r="H57" s="56"/>
    </row>
    <row r="58" spans="1:8" x14ac:dyDescent="0.3">
      <c r="A58" s="56"/>
      <c r="B58" s="56"/>
      <c r="C58" s="56"/>
      <c r="D58" s="56"/>
      <c r="E58" s="56"/>
      <c r="F58" s="56"/>
      <c r="G58" s="56"/>
      <c r="H58" s="56"/>
    </row>
    <row r="59" spans="1:8" x14ac:dyDescent="0.3">
      <c r="A59" s="56"/>
      <c r="B59" s="56"/>
      <c r="C59" s="56"/>
      <c r="D59" s="56"/>
      <c r="E59" s="56"/>
      <c r="F59" s="56"/>
      <c r="G59" s="56"/>
      <c r="H59" s="56"/>
    </row>
    <row r="60" spans="1:8" x14ac:dyDescent="0.3">
      <c r="A60" s="56"/>
      <c r="B60" s="56"/>
      <c r="C60" s="56"/>
      <c r="D60" s="56"/>
      <c r="E60" s="56"/>
      <c r="F60" s="56"/>
      <c r="G60" s="56"/>
      <c r="H60" s="56"/>
    </row>
    <row r="61" spans="1:8" x14ac:dyDescent="0.3">
      <c r="A61" s="56"/>
      <c r="B61" s="56"/>
      <c r="C61" s="56"/>
      <c r="D61" s="56"/>
      <c r="E61" s="56"/>
      <c r="F61" s="56"/>
      <c r="G61" s="56"/>
      <c r="H61" s="56"/>
    </row>
    <row r="62" spans="1:8" x14ac:dyDescent="0.3">
      <c r="A62" s="56"/>
      <c r="B62" s="56"/>
      <c r="C62" s="56"/>
      <c r="D62" s="56"/>
      <c r="E62" s="56"/>
      <c r="F62" s="56"/>
      <c r="G62" s="56"/>
      <c r="H62" s="56"/>
    </row>
  </sheetData>
  <pageMargins left="0.7" right="0.7" top="0.75" bottom="0.75" header="0.3" footer="0.3"/>
  <pageSetup paperSize="9" scale="7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53BAE-E498-4AFD-A45D-438D7A639E53}">
  <sheetPr>
    <pageSetUpPr fitToPage="1"/>
  </sheetPr>
  <dimension ref="A2:L27"/>
  <sheetViews>
    <sheetView workbookViewId="0">
      <selection activeCell="B10" sqref="B10"/>
    </sheetView>
  </sheetViews>
  <sheetFormatPr defaultRowHeight="14.4" x14ac:dyDescent="0.3"/>
  <cols>
    <col min="1" max="1" width="36" customWidth="1"/>
    <col min="2" max="2" width="21.21875" customWidth="1"/>
    <col min="3" max="3" width="29.21875" customWidth="1"/>
    <col min="4" max="4" width="15.6640625" bestFit="1" customWidth="1"/>
    <col min="5" max="5" width="16.21875" bestFit="1" customWidth="1"/>
    <col min="6" max="6" width="13.44140625" bestFit="1" customWidth="1"/>
    <col min="7" max="7" width="18.21875" bestFit="1" customWidth="1"/>
    <col min="8" max="8" width="10.77734375" bestFit="1" customWidth="1"/>
    <col min="11" max="11" width="15" customWidth="1"/>
  </cols>
  <sheetData>
    <row r="2" spans="1:12" ht="15.6" x14ac:dyDescent="0.3">
      <c r="A2" s="5" t="s">
        <v>250</v>
      </c>
    </row>
    <row r="4" spans="1:12" ht="44.4" customHeight="1" x14ac:dyDescent="0.3">
      <c r="A4" s="60" t="s">
        <v>53</v>
      </c>
      <c r="B4" s="60" t="s">
        <v>54</v>
      </c>
      <c r="C4" s="59" t="s">
        <v>212</v>
      </c>
      <c r="D4" s="60" t="s">
        <v>213</v>
      </c>
      <c r="E4" s="60" t="s">
        <v>214</v>
      </c>
      <c r="F4" s="60" t="s">
        <v>292</v>
      </c>
      <c r="G4" s="60" t="s">
        <v>215</v>
      </c>
      <c r="H4" s="60" t="s">
        <v>175</v>
      </c>
      <c r="I4" s="60" t="s">
        <v>194</v>
      </c>
      <c r="J4" s="56"/>
      <c r="K4" s="28"/>
      <c r="L4" s="28" t="s">
        <v>101</v>
      </c>
    </row>
    <row r="5" spans="1:12" ht="19.95" customHeight="1" x14ac:dyDescent="0.3">
      <c r="A5" s="60" t="s">
        <v>491</v>
      </c>
      <c r="B5" s="60" t="s">
        <v>69</v>
      </c>
      <c r="C5" s="60">
        <v>50</v>
      </c>
      <c r="D5" s="60">
        <v>9</v>
      </c>
      <c r="E5" s="60">
        <v>7</v>
      </c>
      <c r="F5" s="60">
        <v>9</v>
      </c>
      <c r="G5" s="60">
        <v>10</v>
      </c>
      <c r="H5" s="60">
        <f>SUM(C5:G5)</f>
        <v>85</v>
      </c>
      <c r="I5" s="60">
        <v>5</v>
      </c>
      <c r="J5" s="56"/>
      <c r="K5" s="28" t="s">
        <v>102</v>
      </c>
      <c r="L5" s="28">
        <v>1</v>
      </c>
    </row>
    <row r="6" spans="1:12" ht="19.95" customHeight="1" x14ac:dyDescent="0.3">
      <c r="A6" s="60" t="s">
        <v>492</v>
      </c>
      <c r="B6" s="60" t="s">
        <v>69</v>
      </c>
      <c r="C6" s="60">
        <v>48</v>
      </c>
      <c r="D6" s="60">
        <v>10</v>
      </c>
      <c r="E6" s="60">
        <v>6</v>
      </c>
      <c r="F6" s="60">
        <v>7</v>
      </c>
      <c r="G6" s="60">
        <v>9</v>
      </c>
      <c r="H6" s="60">
        <f t="shared" ref="H6:H13" si="0">SUM(C6:G6)</f>
        <v>80</v>
      </c>
      <c r="I6" s="60">
        <v>6</v>
      </c>
      <c r="J6" s="56"/>
      <c r="K6" s="28" t="s">
        <v>103</v>
      </c>
      <c r="L6" s="28">
        <v>6</v>
      </c>
    </row>
    <row r="7" spans="1:12" ht="19.95" customHeight="1" x14ac:dyDescent="0.3">
      <c r="A7" s="60" t="s">
        <v>493</v>
      </c>
      <c r="B7" s="60" t="s">
        <v>74</v>
      </c>
      <c r="C7" s="60">
        <v>42</v>
      </c>
      <c r="D7" s="60">
        <v>9</v>
      </c>
      <c r="E7" s="60">
        <v>9</v>
      </c>
      <c r="F7" s="60">
        <v>6</v>
      </c>
      <c r="G7" s="60">
        <v>8</v>
      </c>
      <c r="H7" s="60">
        <f t="shared" si="0"/>
        <v>74</v>
      </c>
      <c r="I7" s="60">
        <v>8</v>
      </c>
      <c r="J7" s="56"/>
      <c r="K7" s="28" t="s">
        <v>104</v>
      </c>
      <c r="L7" s="28">
        <v>4</v>
      </c>
    </row>
    <row r="8" spans="1:12" ht="19.95" customHeight="1" x14ac:dyDescent="0.3">
      <c r="A8" s="60" t="s">
        <v>494</v>
      </c>
      <c r="B8" s="60" t="s">
        <v>64</v>
      </c>
      <c r="C8" s="60">
        <v>42</v>
      </c>
      <c r="D8" s="60">
        <v>9</v>
      </c>
      <c r="E8" s="60">
        <v>8</v>
      </c>
      <c r="F8" s="60">
        <v>5</v>
      </c>
      <c r="G8" s="60">
        <v>8</v>
      </c>
      <c r="H8" s="60">
        <f t="shared" si="0"/>
        <v>72</v>
      </c>
      <c r="I8" s="60">
        <v>9</v>
      </c>
      <c r="J8" s="56"/>
      <c r="K8" s="28" t="s">
        <v>105</v>
      </c>
      <c r="L8" s="28">
        <v>2</v>
      </c>
    </row>
    <row r="9" spans="1:12" ht="19.95" customHeight="1" x14ac:dyDescent="0.3">
      <c r="A9" s="60" t="s">
        <v>495</v>
      </c>
      <c r="B9" s="60" t="s">
        <v>149</v>
      </c>
      <c r="C9" s="60">
        <v>52</v>
      </c>
      <c r="D9" s="60">
        <v>10</v>
      </c>
      <c r="E9" s="60">
        <v>8</v>
      </c>
      <c r="F9" s="60">
        <v>7</v>
      </c>
      <c r="G9" s="60">
        <v>10</v>
      </c>
      <c r="H9" s="60">
        <f t="shared" si="0"/>
        <v>87</v>
      </c>
      <c r="I9" s="60">
        <v>3</v>
      </c>
      <c r="J9" s="56"/>
      <c r="K9" s="28" t="s">
        <v>106</v>
      </c>
      <c r="L9" s="28">
        <v>3</v>
      </c>
    </row>
    <row r="10" spans="1:12" ht="19.95" customHeight="1" x14ac:dyDescent="0.3">
      <c r="A10" s="60" t="s">
        <v>496</v>
      </c>
      <c r="B10" s="60" t="s">
        <v>74</v>
      </c>
      <c r="C10" s="60">
        <v>54</v>
      </c>
      <c r="D10" s="60">
        <v>10</v>
      </c>
      <c r="E10" s="60">
        <v>8</v>
      </c>
      <c r="F10" s="60">
        <v>7</v>
      </c>
      <c r="G10" s="60">
        <v>10</v>
      </c>
      <c r="H10" s="60">
        <f t="shared" si="0"/>
        <v>89</v>
      </c>
      <c r="I10" s="60">
        <v>2</v>
      </c>
      <c r="J10" s="56"/>
      <c r="K10" s="28" t="s">
        <v>107</v>
      </c>
      <c r="L10" s="28">
        <v>5</v>
      </c>
    </row>
    <row r="11" spans="1:12" ht="19.95" customHeight="1" x14ac:dyDescent="0.3">
      <c r="A11" s="60" t="s">
        <v>497</v>
      </c>
      <c r="B11" s="60" t="s">
        <v>71</v>
      </c>
      <c r="C11" s="60">
        <v>52</v>
      </c>
      <c r="D11" s="60">
        <v>10</v>
      </c>
      <c r="E11" s="60">
        <v>7</v>
      </c>
      <c r="F11" s="60">
        <v>8</v>
      </c>
      <c r="G11" s="60">
        <v>9</v>
      </c>
      <c r="H11" s="60">
        <f t="shared" si="0"/>
        <v>86</v>
      </c>
      <c r="I11" s="60">
        <v>4</v>
      </c>
      <c r="J11" s="56"/>
      <c r="K11" s="56"/>
    </row>
    <row r="12" spans="1:12" ht="19.95" customHeight="1" x14ac:dyDescent="0.3">
      <c r="A12" s="60" t="s">
        <v>498</v>
      </c>
      <c r="B12" s="60" t="s">
        <v>71</v>
      </c>
      <c r="C12" s="60">
        <v>45</v>
      </c>
      <c r="D12" s="60">
        <v>10</v>
      </c>
      <c r="E12" s="60">
        <v>8</v>
      </c>
      <c r="F12" s="60">
        <v>7</v>
      </c>
      <c r="G12" s="60">
        <v>8</v>
      </c>
      <c r="H12" s="60">
        <f t="shared" si="0"/>
        <v>78</v>
      </c>
      <c r="I12" s="60">
        <v>7</v>
      </c>
      <c r="J12" s="56"/>
      <c r="K12" s="56"/>
    </row>
    <row r="13" spans="1:12" ht="19.95" customHeight="1" x14ac:dyDescent="0.3">
      <c r="A13" s="60" t="s">
        <v>499</v>
      </c>
      <c r="B13" s="60" t="s">
        <v>66</v>
      </c>
      <c r="C13" s="60">
        <v>56</v>
      </c>
      <c r="D13" s="60">
        <v>10</v>
      </c>
      <c r="E13" s="60">
        <v>8</v>
      </c>
      <c r="F13" s="60">
        <v>9</v>
      </c>
      <c r="G13" s="60">
        <v>10</v>
      </c>
      <c r="H13" s="60">
        <f t="shared" si="0"/>
        <v>93</v>
      </c>
      <c r="I13" s="60">
        <v>1</v>
      </c>
      <c r="J13" s="56"/>
      <c r="K13" s="56"/>
    </row>
    <row r="14" spans="1:12" x14ac:dyDescent="0.3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</row>
    <row r="15" spans="1:12" x14ac:dyDescent="0.3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</row>
    <row r="16" spans="1:12" x14ac:dyDescent="0.3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</row>
    <row r="17" spans="1:11" x14ac:dyDescent="0.3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</row>
    <row r="18" spans="1:11" x14ac:dyDescent="0.3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</row>
    <row r="19" spans="1:11" x14ac:dyDescent="0.3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1:11" x14ac:dyDescent="0.3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</row>
    <row r="21" spans="1:11" x14ac:dyDescent="0.3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11" x14ac:dyDescent="0.3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1" x14ac:dyDescent="0.3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</row>
    <row r="24" spans="1:11" x14ac:dyDescent="0.3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</row>
    <row r="25" spans="1:11" x14ac:dyDescent="0.3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</row>
    <row r="26" spans="1:11" x14ac:dyDescent="0.3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</row>
    <row r="27" spans="1:11" x14ac:dyDescent="0.3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</row>
  </sheetData>
  <pageMargins left="0.7" right="0.7" top="0.75" bottom="0.75" header="0.3" footer="0.3"/>
  <pageSetup paperSize="9" scale="6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A27D1-A157-4A7A-ACF5-CE16FD67E482}">
  <sheetPr>
    <pageSetUpPr fitToPage="1"/>
  </sheetPr>
  <dimension ref="A2:J27"/>
  <sheetViews>
    <sheetView workbookViewId="0">
      <selection activeCell="C18" sqref="C18"/>
    </sheetView>
  </sheetViews>
  <sheetFormatPr defaultRowHeight="14.4" x14ac:dyDescent="0.3"/>
  <cols>
    <col min="1" max="1" width="31.109375" customWidth="1"/>
    <col min="2" max="2" width="20.6640625" customWidth="1"/>
    <col min="3" max="3" width="16.5546875" bestFit="1" customWidth="1"/>
    <col min="5" max="5" width="14.6640625" bestFit="1" customWidth="1"/>
    <col min="6" max="6" width="10.77734375" bestFit="1" customWidth="1"/>
    <col min="9" max="9" width="13.88671875" bestFit="1" customWidth="1"/>
  </cols>
  <sheetData>
    <row r="2" spans="1:10" ht="15.6" x14ac:dyDescent="0.3">
      <c r="A2" s="57" t="s">
        <v>252</v>
      </c>
    </row>
    <row r="4" spans="1:10" ht="19.95" customHeight="1" x14ac:dyDescent="0.3">
      <c r="A4" s="60" t="s">
        <v>217</v>
      </c>
      <c r="B4" s="60" t="s">
        <v>54</v>
      </c>
      <c r="C4" s="60" t="s">
        <v>218</v>
      </c>
      <c r="D4" s="60" t="s">
        <v>219</v>
      </c>
      <c r="E4" s="60" t="s">
        <v>198</v>
      </c>
      <c r="F4" s="60" t="s">
        <v>175</v>
      </c>
      <c r="G4" s="60" t="s">
        <v>205</v>
      </c>
      <c r="H4" s="56"/>
      <c r="I4" s="28"/>
      <c r="J4" s="28" t="s">
        <v>101</v>
      </c>
    </row>
    <row r="5" spans="1:10" ht="19.95" customHeight="1" x14ac:dyDescent="0.3">
      <c r="A5" s="74" t="s">
        <v>412</v>
      </c>
      <c r="B5" s="74" t="s">
        <v>74</v>
      </c>
      <c r="C5" s="74">
        <v>35</v>
      </c>
      <c r="D5" s="74">
        <v>35</v>
      </c>
      <c r="E5" s="74">
        <v>19</v>
      </c>
      <c r="F5" s="74">
        <f>SUM(C5:E5)</f>
        <v>89</v>
      </c>
      <c r="G5" s="74">
        <v>1</v>
      </c>
      <c r="H5" s="56"/>
      <c r="I5" s="28" t="s">
        <v>102</v>
      </c>
      <c r="J5" s="28">
        <v>5</v>
      </c>
    </row>
    <row r="6" spans="1:10" ht="19.95" customHeight="1" x14ac:dyDescent="0.3">
      <c r="A6" s="60" t="s">
        <v>373</v>
      </c>
      <c r="B6" s="60" t="s">
        <v>149</v>
      </c>
      <c r="C6" s="60">
        <v>30</v>
      </c>
      <c r="D6" s="60">
        <v>28</v>
      </c>
      <c r="E6" s="60">
        <v>18</v>
      </c>
      <c r="F6" s="60" t="s">
        <v>413</v>
      </c>
      <c r="G6" s="60">
        <v>3</v>
      </c>
      <c r="H6" s="56"/>
      <c r="I6" s="28" t="s">
        <v>103</v>
      </c>
      <c r="J6" s="28">
        <v>3</v>
      </c>
    </row>
    <row r="7" spans="1:10" ht="19.95" customHeight="1" x14ac:dyDescent="0.3">
      <c r="A7" s="60" t="s">
        <v>372</v>
      </c>
      <c r="B7" s="60" t="s">
        <v>66</v>
      </c>
      <c r="C7" s="60">
        <v>28</v>
      </c>
      <c r="D7" s="60">
        <v>25</v>
      </c>
      <c r="E7" s="60">
        <v>17</v>
      </c>
      <c r="F7" s="60">
        <f t="shared" ref="F7:F14" si="0">SUM(C7:E7)</f>
        <v>70</v>
      </c>
      <c r="G7" s="60">
        <v>4</v>
      </c>
      <c r="H7" s="56"/>
      <c r="I7" s="28" t="s">
        <v>104</v>
      </c>
      <c r="J7" s="28">
        <v>4</v>
      </c>
    </row>
    <row r="8" spans="1:10" ht="19.95" customHeight="1" x14ac:dyDescent="0.3">
      <c r="A8" s="60" t="s">
        <v>414</v>
      </c>
      <c r="B8" s="60" t="s">
        <v>64</v>
      </c>
      <c r="C8" s="60">
        <v>30</v>
      </c>
      <c r="D8" s="60">
        <v>30</v>
      </c>
      <c r="E8" s="60">
        <v>17</v>
      </c>
      <c r="F8" s="60">
        <f t="shared" si="0"/>
        <v>77</v>
      </c>
      <c r="G8" s="60">
        <v>2</v>
      </c>
      <c r="H8" s="56"/>
      <c r="I8" s="28" t="s">
        <v>105</v>
      </c>
      <c r="J8" s="28">
        <v>2</v>
      </c>
    </row>
    <row r="9" spans="1:10" ht="19.95" customHeight="1" x14ac:dyDescent="0.3">
      <c r="A9" s="60" t="s">
        <v>415</v>
      </c>
      <c r="B9" s="60" t="s">
        <v>69</v>
      </c>
      <c r="C9" s="60">
        <v>10</v>
      </c>
      <c r="D9" s="60">
        <v>10</v>
      </c>
      <c r="E9" s="60">
        <v>10</v>
      </c>
      <c r="F9" s="60" t="s">
        <v>416</v>
      </c>
      <c r="G9" s="60">
        <v>5</v>
      </c>
      <c r="H9" s="56"/>
      <c r="I9" s="28" t="s">
        <v>106</v>
      </c>
      <c r="J9" s="28">
        <v>0</v>
      </c>
    </row>
    <row r="10" spans="1:10" ht="19.95" customHeight="1" x14ac:dyDescent="0.3">
      <c r="A10" s="60"/>
      <c r="B10" s="60"/>
      <c r="C10" s="60"/>
      <c r="D10" s="60"/>
      <c r="E10" s="60"/>
      <c r="F10" s="60">
        <f t="shared" si="0"/>
        <v>0</v>
      </c>
      <c r="G10" s="60"/>
      <c r="H10" s="56"/>
      <c r="I10" s="28" t="s">
        <v>107</v>
      </c>
      <c r="J10" s="28">
        <v>6</v>
      </c>
    </row>
    <row r="11" spans="1:10" ht="19.95" customHeight="1" x14ac:dyDescent="0.3">
      <c r="A11" s="60"/>
      <c r="B11" s="60"/>
      <c r="C11" s="60"/>
      <c r="D11" s="60"/>
      <c r="E11" s="60"/>
      <c r="F11" s="60">
        <f t="shared" si="0"/>
        <v>0</v>
      </c>
      <c r="G11" s="60"/>
      <c r="H11" s="56"/>
    </row>
    <row r="12" spans="1:10" ht="19.95" customHeight="1" x14ac:dyDescent="0.3">
      <c r="A12" s="60"/>
      <c r="B12" s="60"/>
      <c r="C12" s="60"/>
      <c r="D12" s="60"/>
      <c r="E12" s="60"/>
      <c r="F12" s="60">
        <f t="shared" si="0"/>
        <v>0</v>
      </c>
      <c r="G12" s="60"/>
      <c r="H12" s="56"/>
    </row>
    <row r="13" spans="1:10" ht="19.95" customHeight="1" x14ac:dyDescent="0.3">
      <c r="A13" s="60"/>
      <c r="B13" s="60"/>
      <c r="C13" s="60"/>
      <c r="D13" s="60"/>
      <c r="E13" s="60"/>
      <c r="F13" s="60">
        <f t="shared" si="0"/>
        <v>0</v>
      </c>
      <c r="G13" s="60"/>
      <c r="H13" s="56"/>
    </row>
    <row r="14" spans="1:10" x14ac:dyDescent="0.3">
      <c r="A14" s="56"/>
      <c r="B14" s="56"/>
      <c r="C14" s="56"/>
      <c r="D14" s="56"/>
      <c r="E14" s="56"/>
      <c r="F14" s="60">
        <f t="shared" si="0"/>
        <v>0</v>
      </c>
      <c r="G14" s="56"/>
      <c r="H14" s="56"/>
    </row>
    <row r="15" spans="1:10" x14ac:dyDescent="0.3">
      <c r="A15" s="56"/>
      <c r="B15" s="56"/>
      <c r="C15" s="56"/>
      <c r="D15" s="56"/>
      <c r="E15" s="56"/>
      <c r="F15" s="56"/>
      <c r="G15" s="56"/>
      <c r="H15" s="56"/>
    </row>
    <row r="16" spans="1:10" x14ac:dyDescent="0.3">
      <c r="A16" s="56"/>
      <c r="B16" s="56"/>
      <c r="C16" s="56"/>
      <c r="D16" s="56"/>
      <c r="E16" s="56"/>
      <c r="F16" s="56"/>
      <c r="G16" s="56"/>
      <c r="H16" s="56"/>
    </row>
    <row r="17" spans="1:8" x14ac:dyDescent="0.3">
      <c r="A17" s="56"/>
      <c r="B17" s="56"/>
      <c r="C17" s="56"/>
      <c r="D17" s="56"/>
      <c r="E17" s="56"/>
      <c r="F17" s="56"/>
      <c r="G17" s="56"/>
      <c r="H17" s="56"/>
    </row>
    <row r="18" spans="1:8" x14ac:dyDescent="0.3">
      <c r="A18" s="56"/>
      <c r="B18" s="56"/>
      <c r="C18" s="56" t="s">
        <v>507</v>
      </c>
      <c r="D18" s="56"/>
      <c r="E18" s="56"/>
      <c r="F18" s="56"/>
      <c r="G18" s="56"/>
      <c r="H18" s="56"/>
    </row>
    <row r="19" spans="1:8" x14ac:dyDescent="0.3">
      <c r="A19" s="56"/>
      <c r="B19" s="56"/>
      <c r="C19" s="56"/>
      <c r="D19" s="56"/>
      <c r="E19" s="56"/>
      <c r="F19" s="56"/>
      <c r="G19" s="56"/>
      <c r="H19" s="56"/>
    </row>
    <row r="20" spans="1:8" x14ac:dyDescent="0.3">
      <c r="A20" s="56"/>
      <c r="B20" s="56"/>
      <c r="C20" s="56"/>
      <c r="D20" s="56"/>
      <c r="E20" s="56"/>
      <c r="F20" s="56"/>
      <c r="G20" s="56"/>
      <c r="H20" s="56"/>
    </row>
    <row r="21" spans="1:8" x14ac:dyDescent="0.3">
      <c r="A21" s="56"/>
      <c r="B21" s="56"/>
      <c r="C21" s="56"/>
      <c r="D21" s="56"/>
      <c r="E21" s="56"/>
      <c r="F21" s="56"/>
      <c r="G21" s="56"/>
      <c r="H21" s="56"/>
    </row>
    <row r="22" spans="1:8" x14ac:dyDescent="0.3">
      <c r="A22" s="56"/>
      <c r="B22" s="56"/>
      <c r="C22" s="56"/>
      <c r="D22" s="56"/>
      <c r="E22" s="56"/>
      <c r="F22" s="56"/>
      <c r="G22" s="56"/>
      <c r="H22" s="56"/>
    </row>
    <row r="23" spans="1:8" x14ac:dyDescent="0.3">
      <c r="A23" s="56"/>
      <c r="B23" s="56"/>
      <c r="C23" s="56"/>
      <c r="D23" s="56"/>
      <c r="E23" s="56"/>
      <c r="F23" s="56"/>
      <c r="G23" s="56"/>
      <c r="H23" s="56"/>
    </row>
    <row r="24" spans="1:8" x14ac:dyDescent="0.3">
      <c r="A24" s="56"/>
      <c r="B24" s="56"/>
      <c r="C24" s="56"/>
      <c r="D24" s="56"/>
      <c r="E24" s="56"/>
      <c r="F24" s="56"/>
      <c r="G24" s="56"/>
      <c r="H24" s="56"/>
    </row>
    <row r="25" spans="1:8" x14ac:dyDescent="0.3">
      <c r="A25" s="56"/>
      <c r="B25" s="56"/>
      <c r="C25" s="56"/>
      <c r="D25" s="56"/>
      <c r="E25" s="56"/>
      <c r="F25" s="56"/>
      <c r="G25" s="56"/>
      <c r="H25" s="56"/>
    </row>
    <row r="26" spans="1:8" x14ac:dyDescent="0.3">
      <c r="A26" s="56"/>
      <c r="B26" s="56"/>
      <c r="C26" s="56"/>
      <c r="D26" s="56"/>
      <c r="E26" s="56"/>
      <c r="F26" s="56"/>
      <c r="G26" s="56"/>
      <c r="H26" s="56"/>
    </row>
    <row r="27" spans="1:8" x14ac:dyDescent="0.3">
      <c r="A27" s="56"/>
      <c r="B27" s="56"/>
      <c r="C27" s="56"/>
      <c r="D27" s="56"/>
      <c r="E27" s="56"/>
      <c r="F27" s="56"/>
      <c r="G27" s="56"/>
      <c r="H27" s="56"/>
    </row>
  </sheetData>
  <pageMargins left="0.7" right="0.7" top="0.75" bottom="0.75" header="0.3" footer="0.3"/>
  <pageSetup paperSize="9" scale="91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D0A2C-F3F1-4516-A4F6-587E86DC926C}">
  <sheetPr>
    <pageSetUpPr fitToPage="1"/>
  </sheetPr>
  <dimension ref="A2:Q124"/>
  <sheetViews>
    <sheetView topLeftCell="A3" workbookViewId="0">
      <selection activeCell="A20" sqref="A20"/>
    </sheetView>
  </sheetViews>
  <sheetFormatPr defaultRowHeight="14.4" x14ac:dyDescent="0.3"/>
  <cols>
    <col min="1" max="1" width="34.6640625" customWidth="1"/>
    <col min="2" max="2" width="17.6640625" customWidth="1"/>
    <col min="3" max="3" width="18" customWidth="1"/>
    <col min="4" max="4" width="14.88671875" customWidth="1"/>
    <col min="5" max="5" width="14.21875" customWidth="1"/>
    <col min="7" max="7" width="13.88671875" bestFit="1" customWidth="1"/>
  </cols>
  <sheetData>
    <row r="2" spans="1:17" ht="15.6" x14ac:dyDescent="0.3">
      <c r="A2" s="5" t="s">
        <v>251</v>
      </c>
    </row>
    <row r="4" spans="1:17" ht="19.95" customHeight="1" x14ac:dyDescent="0.3">
      <c r="A4" s="60" t="s">
        <v>53</v>
      </c>
      <c r="B4" s="60" t="s">
        <v>54</v>
      </c>
      <c r="C4" s="60" t="s">
        <v>216</v>
      </c>
      <c r="D4" s="60" t="s">
        <v>430</v>
      </c>
      <c r="E4" s="60" t="s">
        <v>194</v>
      </c>
      <c r="F4" s="56"/>
      <c r="G4" s="28"/>
      <c r="H4" s="28" t="s">
        <v>101</v>
      </c>
      <c r="I4" s="56"/>
      <c r="J4" s="56"/>
      <c r="K4" s="56"/>
      <c r="L4" s="56"/>
      <c r="M4" s="56"/>
      <c r="N4" s="56"/>
      <c r="O4" s="56"/>
      <c r="P4" s="56"/>
      <c r="Q4" s="56"/>
    </row>
    <row r="5" spans="1:17" ht="19.95" customHeight="1" x14ac:dyDescent="0.3">
      <c r="A5" s="60" t="s">
        <v>429</v>
      </c>
      <c r="B5" s="60" t="s">
        <v>69</v>
      </c>
      <c r="C5" s="60"/>
      <c r="D5" s="60">
        <v>22.62</v>
      </c>
      <c r="E5" s="60">
        <v>1</v>
      </c>
      <c r="F5" s="56"/>
      <c r="G5" s="28" t="s">
        <v>102</v>
      </c>
      <c r="H5" s="28">
        <v>3</v>
      </c>
      <c r="I5" s="56"/>
      <c r="J5" s="56"/>
      <c r="K5" s="56"/>
      <c r="L5" s="56"/>
      <c r="M5" s="56"/>
      <c r="N5" s="56"/>
      <c r="O5" s="56"/>
      <c r="P5" s="56"/>
      <c r="Q5" s="56"/>
    </row>
    <row r="6" spans="1:17" ht="19.95" customHeight="1" x14ac:dyDescent="0.3">
      <c r="A6" s="60" t="s">
        <v>431</v>
      </c>
      <c r="B6" s="60" t="s">
        <v>64</v>
      </c>
      <c r="C6" s="60"/>
      <c r="D6" s="60">
        <v>5.03</v>
      </c>
      <c r="E6" s="60">
        <v>6</v>
      </c>
      <c r="F6" s="56"/>
      <c r="G6" s="28" t="s">
        <v>103</v>
      </c>
      <c r="H6" s="28">
        <v>4</v>
      </c>
      <c r="I6" s="56"/>
      <c r="J6" s="56"/>
      <c r="K6" s="56"/>
      <c r="L6" s="56"/>
      <c r="M6" s="56"/>
      <c r="N6" s="56"/>
      <c r="O6" s="56"/>
      <c r="P6" s="56"/>
      <c r="Q6" s="56"/>
    </row>
    <row r="7" spans="1:17" ht="19.95" customHeight="1" x14ac:dyDescent="0.3">
      <c r="A7" s="60" t="s">
        <v>432</v>
      </c>
      <c r="B7" s="60" t="s">
        <v>64</v>
      </c>
      <c r="C7" s="60"/>
      <c r="D7" s="60">
        <v>3</v>
      </c>
      <c r="E7" s="60">
        <v>10</v>
      </c>
      <c r="F7" s="56"/>
      <c r="G7" s="28" t="s">
        <v>104</v>
      </c>
      <c r="H7" s="28">
        <v>5</v>
      </c>
      <c r="I7" s="56"/>
      <c r="J7" s="56"/>
      <c r="K7" s="56"/>
      <c r="L7" s="56"/>
      <c r="M7" s="56"/>
      <c r="N7" s="56"/>
      <c r="O7" s="56"/>
      <c r="P7" s="56"/>
      <c r="Q7" s="56"/>
    </row>
    <row r="8" spans="1:17" ht="19.95" customHeight="1" x14ac:dyDescent="0.3">
      <c r="A8" s="60" t="s">
        <v>433</v>
      </c>
      <c r="B8" s="60" t="s">
        <v>64</v>
      </c>
      <c r="C8" s="60"/>
      <c r="D8" s="60">
        <v>2.63</v>
      </c>
      <c r="E8" s="60">
        <v>11</v>
      </c>
      <c r="F8" s="56"/>
      <c r="G8" s="28" t="s">
        <v>105</v>
      </c>
      <c r="H8" s="28">
        <v>6</v>
      </c>
      <c r="I8" s="56"/>
      <c r="J8" s="56"/>
      <c r="K8" s="56"/>
      <c r="L8" s="56"/>
      <c r="M8" s="56"/>
      <c r="N8" s="56"/>
      <c r="O8" s="56"/>
      <c r="P8" s="56"/>
      <c r="Q8" s="56"/>
    </row>
    <row r="9" spans="1:17" ht="19.95" customHeight="1" x14ac:dyDescent="0.3">
      <c r="A9" s="60" t="s">
        <v>434</v>
      </c>
      <c r="B9" s="60" t="s">
        <v>71</v>
      </c>
      <c r="C9" s="60"/>
      <c r="D9" s="60">
        <v>4.74</v>
      </c>
      <c r="E9" s="60">
        <v>7</v>
      </c>
      <c r="F9" s="56"/>
      <c r="G9" s="28" t="s">
        <v>106</v>
      </c>
      <c r="H9" s="28">
        <v>2</v>
      </c>
      <c r="I9" s="56"/>
      <c r="J9" s="56"/>
      <c r="K9" s="56"/>
      <c r="L9" s="56"/>
      <c r="M9" s="56"/>
      <c r="N9" s="56"/>
      <c r="O9" s="56"/>
      <c r="P9" s="56"/>
      <c r="Q9" s="56"/>
    </row>
    <row r="10" spans="1:17" ht="19.95" customHeight="1" x14ac:dyDescent="0.3">
      <c r="A10" s="60" t="s">
        <v>435</v>
      </c>
      <c r="B10" s="60" t="s">
        <v>71</v>
      </c>
      <c r="C10" s="60"/>
      <c r="D10" s="60">
        <v>2.0099999999999998</v>
      </c>
      <c r="E10" s="60">
        <v>13</v>
      </c>
      <c r="F10" s="56"/>
      <c r="G10" s="28" t="s">
        <v>107</v>
      </c>
      <c r="H10" s="28">
        <v>1</v>
      </c>
      <c r="I10" s="56"/>
      <c r="J10" s="56"/>
      <c r="K10" s="56"/>
      <c r="L10" s="56"/>
      <c r="M10" s="56"/>
      <c r="N10" s="56"/>
      <c r="O10" s="56"/>
      <c r="P10" s="56"/>
      <c r="Q10" s="56"/>
    </row>
    <row r="11" spans="1:17" ht="19.95" customHeight="1" x14ac:dyDescent="0.3">
      <c r="A11" s="60" t="s">
        <v>436</v>
      </c>
      <c r="B11" s="60" t="s">
        <v>69</v>
      </c>
      <c r="C11" s="60"/>
      <c r="D11" s="60">
        <v>1.83</v>
      </c>
      <c r="E11" s="60">
        <v>14</v>
      </c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17" ht="19.95" customHeight="1" x14ac:dyDescent="0.3">
      <c r="A12" s="60" t="s">
        <v>437</v>
      </c>
      <c r="B12" s="60" t="s">
        <v>74</v>
      </c>
      <c r="C12" s="60"/>
      <c r="D12" s="60">
        <v>3.25</v>
      </c>
      <c r="E12" s="60">
        <v>9</v>
      </c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</row>
    <row r="13" spans="1:17" ht="19.95" customHeight="1" x14ac:dyDescent="0.3">
      <c r="A13" s="60" t="s">
        <v>438</v>
      </c>
      <c r="B13" s="60" t="s">
        <v>64</v>
      </c>
      <c r="C13" s="60"/>
      <c r="D13" s="60">
        <v>10.4</v>
      </c>
      <c r="E13" s="60">
        <v>4</v>
      </c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7" ht="19.95" customHeight="1" x14ac:dyDescent="0.3">
      <c r="A14" s="60" t="s">
        <v>439</v>
      </c>
      <c r="B14" s="60" t="s">
        <v>69</v>
      </c>
      <c r="C14" s="60"/>
      <c r="D14" s="60">
        <v>4.37</v>
      </c>
      <c r="E14" s="60">
        <v>8</v>
      </c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17" ht="19.95" customHeight="1" x14ac:dyDescent="0.3">
      <c r="A15" s="60" t="s">
        <v>440</v>
      </c>
      <c r="B15" s="60" t="s">
        <v>66</v>
      </c>
      <c r="C15" s="60"/>
      <c r="D15" s="60">
        <v>12.46</v>
      </c>
      <c r="E15" s="60">
        <v>3</v>
      </c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17" ht="19.95" customHeight="1" x14ac:dyDescent="0.3">
      <c r="A16" s="60" t="s">
        <v>441</v>
      </c>
      <c r="B16" s="60" t="s">
        <v>66</v>
      </c>
      <c r="C16" s="60"/>
      <c r="D16" s="60">
        <v>5.59</v>
      </c>
      <c r="E16" s="60">
        <v>5</v>
      </c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</row>
    <row r="17" spans="1:17" ht="19.95" customHeight="1" x14ac:dyDescent="0.3">
      <c r="A17" s="60" t="s">
        <v>442</v>
      </c>
      <c r="B17" s="60" t="s">
        <v>66</v>
      </c>
      <c r="C17" s="60"/>
      <c r="D17" s="60">
        <v>1.25</v>
      </c>
      <c r="E17" s="60">
        <v>15</v>
      </c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19.95" customHeight="1" x14ac:dyDescent="0.3">
      <c r="A18" s="60" t="s">
        <v>443</v>
      </c>
      <c r="B18" s="60" t="s">
        <v>74</v>
      </c>
      <c r="C18" s="60"/>
      <c r="D18" s="60">
        <v>2.0499999999999998</v>
      </c>
      <c r="E18" s="60">
        <v>12</v>
      </c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.95" customHeight="1" x14ac:dyDescent="0.3">
      <c r="A19" s="60" t="s">
        <v>433</v>
      </c>
      <c r="B19" s="60" t="s">
        <v>149</v>
      </c>
      <c r="C19" s="60"/>
      <c r="D19" s="60">
        <v>16.22</v>
      </c>
      <c r="E19" s="60">
        <v>2</v>
      </c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</row>
    <row r="20" spans="1:17" ht="19.95" customHeight="1" x14ac:dyDescent="0.3">
      <c r="A20" s="60"/>
      <c r="B20" s="60"/>
      <c r="C20" s="60"/>
      <c r="D20" s="60"/>
      <c r="E20" s="60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19.95" customHeight="1" x14ac:dyDescent="0.3">
      <c r="A21" s="60"/>
      <c r="B21" s="60"/>
      <c r="C21" s="60"/>
      <c r="D21" s="60"/>
      <c r="E21" s="60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</row>
    <row r="22" spans="1:17" ht="19.95" customHeight="1" x14ac:dyDescent="0.3">
      <c r="A22" s="60"/>
      <c r="B22" s="60"/>
      <c r="C22" s="60"/>
      <c r="D22" s="60"/>
      <c r="E22" s="60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ht="19.95" customHeight="1" x14ac:dyDescent="0.3">
      <c r="A23" s="60"/>
      <c r="B23" s="60"/>
      <c r="C23" s="60"/>
      <c r="D23" s="60"/>
      <c r="E23" s="60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</row>
    <row r="24" spans="1:17" ht="19.95" customHeight="1" x14ac:dyDescent="0.3">
      <c r="A24" s="60"/>
      <c r="B24" s="60"/>
      <c r="C24" s="60"/>
      <c r="D24" s="60"/>
      <c r="E24" s="60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</row>
    <row r="25" spans="1:17" ht="19.95" customHeight="1" x14ac:dyDescent="0.3">
      <c r="A25" s="60"/>
      <c r="B25" s="60"/>
      <c r="C25" s="60"/>
      <c r="D25" s="60"/>
      <c r="E25" s="60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</row>
    <row r="26" spans="1:17" ht="19.95" customHeight="1" x14ac:dyDescent="0.3">
      <c r="A26" s="60"/>
      <c r="B26" s="60"/>
      <c r="C26" s="60"/>
      <c r="D26" s="60"/>
      <c r="E26" s="60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</row>
    <row r="27" spans="1:17" x14ac:dyDescent="0.3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x14ac:dyDescent="0.3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</row>
    <row r="29" spans="1:17" x14ac:dyDescent="0.3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x14ac:dyDescent="0.3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</row>
    <row r="31" spans="1:17" x14ac:dyDescent="0.3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</row>
    <row r="32" spans="1:17" x14ac:dyDescent="0.3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 x14ac:dyDescent="0.3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</row>
    <row r="34" spans="1:17" x14ac:dyDescent="0.3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x14ac:dyDescent="0.3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x14ac:dyDescent="0.3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x14ac:dyDescent="0.3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 x14ac:dyDescent="0.3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</row>
    <row r="39" spans="1:17" x14ac:dyDescent="0.3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</row>
    <row r="40" spans="1:17" x14ac:dyDescent="0.3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x14ac:dyDescent="0.3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</row>
    <row r="42" spans="1:17" x14ac:dyDescent="0.3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x14ac:dyDescent="0.3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</row>
    <row r="44" spans="1:17" x14ac:dyDescent="0.3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x14ac:dyDescent="0.3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</row>
    <row r="46" spans="1:17" x14ac:dyDescent="0.3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x14ac:dyDescent="0.3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x14ac:dyDescent="0.3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x14ac:dyDescent="0.3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</row>
    <row r="50" spans="1:17" x14ac:dyDescent="0.3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x14ac:dyDescent="0.3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</row>
    <row r="52" spans="1:17" x14ac:dyDescent="0.3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</row>
    <row r="53" spans="1:17" x14ac:dyDescent="0.3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</row>
    <row r="54" spans="1:17" x14ac:dyDescent="0.3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</row>
    <row r="55" spans="1:17" x14ac:dyDescent="0.3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x14ac:dyDescent="0.3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x14ac:dyDescent="0.3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</row>
    <row r="58" spans="1:17" x14ac:dyDescent="0.3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x14ac:dyDescent="0.3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</row>
    <row r="60" spans="1:17" x14ac:dyDescent="0.3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</row>
    <row r="61" spans="1:17" x14ac:dyDescent="0.3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</row>
    <row r="62" spans="1:17" x14ac:dyDescent="0.3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</row>
    <row r="63" spans="1:17" x14ac:dyDescent="0.3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x14ac:dyDescent="0.3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17" x14ac:dyDescent="0.3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</row>
    <row r="66" spans="1:17" x14ac:dyDescent="0.3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</row>
    <row r="67" spans="1:17" x14ac:dyDescent="0.3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17" x14ac:dyDescent="0.3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17" x14ac:dyDescent="0.3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</row>
    <row r="70" spans="1:17" x14ac:dyDescent="0.3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17" x14ac:dyDescent="0.3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</row>
    <row r="72" spans="1:17" x14ac:dyDescent="0.3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</row>
    <row r="73" spans="1:17" x14ac:dyDescent="0.3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</row>
    <row r="74" spans="1:17" x14ac:dyDescent="0.3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</row>
    <row r="75" spans="1:17" x14ac:dyDescent="0.3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</row>
    <row r="76" spans="1:17" x14ac:dyDescent="0.3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</row>
    <row r="77" spans="1:17" x14ac:dyDescent="0.3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</row>
    <row r="78" spans="1:17" x14ac:dyDescent="0.3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</row>
    <row r="79" spans="1:17" x14ac:dyDescent="0.3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</row>
    <row r="80" spans="1:17" x14ac:dyDescent="0.3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</row>
    <row r="81" spans="1:17" x14ac:dyDescent="0.3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</row>
    <row r="82" spans="1:17" x14ac:dyDescent="0.3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</row>
    <row r="83" spans="1:17" x14ac:dyDescent="0.3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</row>
    <row r="84" spans="1:17" x14ac:dyDescent="0.3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</row>
    <row r="85" spans="1:17" x14ac:dyDescent="0.3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</row>
    <row r="86" spans="1:17" x14ac:dyDescent="0.3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</row>
    <row r="87" spans="1:17" x14ac:dyDescent="0.3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</row>
    <row r="88" spans="1:17" x14ac:dyDescent="0.3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</row>
    <row r="89" spans="1:17" x14ac:dyDescent="0.3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</row>
    <row r="90" spans="1:17" x14ac:dyDescent="0.3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</row>
    <row r="91" spans="1:17" x14ac:dyDescent="0.3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</row>
    <row r="92" spans="1:17" x14ac:dyDescent="0.3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</row>
    <row r="93" spans="1:17" x14ac:dyDescent="0.3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</row>
    <row r="94" spans="1:17" x14ac:dyDescent="0.3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</row>
    <row r="95" spans="1:17" x14ac:dyDescent="0.3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</row>
    <row r="96" spans="1:17" x14ac:dyDescent="0.3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</row>
    <row r="97" spans="1:17" x14ac:dyDescent="0.3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</row>
    <row r="98" spans="1:17" x14ac:dyDescent="0.3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</row>
    <row r="99" spans="1:17" x14ac:dyDescent="0.3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</row>
    <row r="100" spans="1:17" x14ac:dyDescent="0.3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</row>
    <row r="101" spans="1:17" x14ac:dyDescent="0.3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</row>
    <row r="102" spans="1:17" x14ac:dyDescent="0.3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</row>
    <row r="103" spans="1:17" x14ac:dyDescent="0.3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</row>
    <row r="104" spans="1:17" x14ac:dyDescent="0.3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</row>
    <row r="105" spans="1:17" x14ac:dyDescent="0.3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</row>
    <row r="106" spans="1:17" x14ac:dyDescent="0.3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</row>
    <row r="107" spans="1:17" x14ac:dyDescent="0.3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</row>
    <row r="108" spans="1:17" x14ac:dyDescent="0.3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</row>
    <row r="109" spans="1:17" x14ac:dyDescent="0.3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</row>
    <row r="110" spans="1:17" x14ac:dyDescent="0.3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</row>
    <row r="111" spans="1:17" x14ac:dyDescent="0.3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</row>
    <row r="112" spans="1:17" x14ac:dyDescent="0.3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</row>
    <row r="113" spans="1:17" x14ac:dyDescent="0.3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</row>
    <row r="114" spans="1:17" x14ac:dyDescent="0.3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</row>
    <row r="115" spans="1:17" x14ac:dyDescent="0.3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</row>
    <row r="116" spans="1:17" x14ac:dyDescent="0.3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</row>
    <row r="117" spans="1:17" x14ac:dyDescent="0.3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</row>
    <row r="118" spans="1:17" x14ac:dyDescent="0.3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</row>
    <row r="119" spans="1:17" x14ac:dyDescent="0.3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</row>
    <row r="120" spans="1:17" x14ac:dyDescent="0.3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</row>
    <row r="121" spans="1:17" x14ac:dyDescent="0.3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</row>
    <row r="122" spans="1:17" x14ac:dyDescent="0.3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</row>
    <row r="123" spans="1:17" x14ac:dyDescent="0.3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</row>
    <row r="124" spans="1:17" x14ac:dyDescent="0.3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</row>
  </sheetData>
  <pageMargins left="0.7" right="0.7" top="0.75" bottom="0.75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E1CD0-AA1D-4B46-8345-94518508B01C}">
  <dimension ref="A1:P22"/>
  <sheetViews>
    <sheetView workbookViewId="0">
      <selection activeCell="H21" sqref="H21"/>
    </sheetView>
  </sheetViews>
  <sheetFormatPr defaultRowHeight="14.4" x14ac:dyDescent="0.3"/>
  <cols>
    <col min="1" max="1" width="24" bestFit="1" customWidth="1"/>
    <col min="2" max="2" width="14.21875" bestFit="1" customWidth="1"/>
    <col min="4" max="4" width="11.21875" bestFit="1" customWidth="1"/>
    <col min="7" max="7" width="11.33203125" bestFit="1" customWidth="1"/>
    <col min="12" max="12" width="10.109375" bestFit="1" customWidth="1"/>
    <col min="13" max="13" width="15.33203125" bestFit="1" customWidth="1"/>
    <col min="14" max="14" width="11.88671875" bestFit="1" customWidth="1"/>
  </cols>
  <sheetData>
    <row r="1" spans="1:16" x14ac:dyDescent="0.3">
      <c r="A1" s="65" t="s">
        <v>260</v>
      </c>
      <c r="B1" s="65"/>
      <c r="C1" s="65"/>
      <c r="D1" s="65"/>
      <c r="E1" s="65"/>
      <c r="F1" s="65"/>
      <c r="G1" s="65"/>
      <c r="H1" s="65"/>
    </row>
    <row r="2" spans="1:16" x14ac:dyDescent="0.3">
      <c r="A2" s="60"/>
      <c r="B2" s="66" t="s">
        <v>64</v>
      </c>
      <c r="C2" s="66" t="s">
        <v>66</v>
      </c>
      <c r="D2" s="66" t="s">
        <v>149</v>
      </c>
      <c r="E2" s="66" t="s">
        <v>69</v>
      </c>
      <c r="F2" s="66" t="s">
        <v>71</v>
      </c>
      <c r="G2" s="66" t="s">
        <v>74</v>
      </c>
      <c r="H2" s="41" t="s">
        <v>174</v>
      </c>
      <c r="L2" t="s">
        <v>308</v>
      </c>
    </row>
    <row r="3" spans="1:16" x14ac:dyDescent="0.3">
      <c r="A3" s="60" t="s">
        <v>261</v>
      </c>
      <c r="B3" s="39">
        <v>1</v>
      </c>
      <c r="C3" s="39">
        <v>1</v>
      </c>
      <c r="D3" s="39">
        <v>1</v>
      </c>
      <c r="E3" s="39">
        <v>1</v>
      </c>
      <c r="F3" s="39">
        <v>1</v>
      </c>
      <c r="G3" s="39">
        <v>1</v>
      </c>
      <c r="H3" s="44">
        <f t="shared" ref="H3:H21" si="0">SUM(B3:G3)</f>
        <v>6</v>
      </c>
      <c r="I3" t="s">
        <v>329</v>
      </c>
      <c r="M3" t="s">
        <v>309</v>
      </c>
      <c r="N3" t="s">
        <v>310</v>
      </c>
      <c r="O3" t="s">
        <v>311</v>
      </c>
      <c r="P3" t="s">
        <v>312</v>
      </c>
    </row>
    <row r="4" spans="1:16" x14ac:dyDescent="0.3">
      <c r="A4" s="60" t="s">
        <v>262</v>
      </c>
      <c r="B4" s="39">
        <v>8</v>
      </c>
      <c r="C4" s="39">
        <v>3</v>
      </c>
      <c r="D4" s="39">
        <v>2</v>
      </c>
      <c r="E4" s="39">
        <v>6</v>
      </c>
      <c r="F4" s="39">
        <v>4</v>
      </c>
      <c r="G4" s="39">
        <v>1</v>
      </c>
      <c r="H4" s="44">
        <f t="shared" si="0"/>
        <v>24</v>
      </c>
      <c r="I4" t="s">
        <v>330</v>
      </c>
      <c r="L4" t="s">
        <v>154</v>
      </c>
      <c r="M4">
        <v>1</v>
      </c>
      <c r="N4" t="s">
        <v>315</v>
      </c>
      <c r="O4">
        <v>1</v>
      </c>
      <c r="P4">
        <v>1</v>
      </c>
    </row>
    <row r="5" spans="1:16" x14ac:dyDescent="0.3">
      <c r="A5" s="60" t="s">
        <v>263</v>
      </c>
      <c r="B5" s="39">
        <v>1</v>
      </c>
      <c r="C5" s="39">
        <v>2</v>
      </c>
      <c r="D5" s="39">
        <v>2</v>
      </c>
      <c r="E5" s="39">
        <v>1</v>
      </c>
      <c r="F5" s="39">
        <v>2</v>
      </c>
      <c r="G5" s="39">
        <v>1</v>
      </c>
      <c r="H5" s="44">
        <f t="shared" si="0"/>
        <v>9</v>
      </c>
      <c r="I5" t="s">
        <v>330</v>
      </c>
      <c r="L5" t="s">
        <v>66</v>
      </c>
      <c r="M5">
        <v>0</v>
      </c>
      <c r="N5">
        <v>1</v>
      </c>
      <c r="O5">
        <v>1</v>
      </c>
      <c r="P5">
        <v>1</v>
      </c>
    </row>
    <row r="6" spans="1:16" x14ac:dyDescent="0.3">
      <c r="A6" s="60" t="s">
        <v>241</v>
      </c>
      <c r="B6" s="39">
        <v>0</v>
      </c>
      <c r="C6" s="39">
        <v>2</v>
      </c>
      <c r="D6" s="39">
        <v>1</v>
      </c>
      <c r="E6" s="39">
        <v>4</v>
      </c>
      <c r="F6" s="39">
        <v>0</v>
      </c>
      <c r="G6" s="39">
        <v>2</v>
      </c>
      <c r="H6" s="44">
        <f t="shared" si="0"/>
        <v>9</v>
      </c>
      <c r="I6" t="s">
        <v>329</v>
      </c>
      <c r="L6" t="s">
        <v>149</v>
      </c>
      <c r="M6">
        <v>0</v>
      </c>
      <c r="N6">
        <v>0</v>
      </c>
      <c r="O6">
        <v>0</v>
      </c>
      <c r="P6">
        <v>0</v>
      </c>
    </row>
    <row r="7" spans="1:16" x14ac:dyDescent="0.3">
      <c r="A7" s="60" t="s">
        <v>264</v>
      </c>
      <c r="B7" s="39">
        <v>0</v>
      </c>
      <c r="C7" s="39">
        <v>2</v>
      </c>
      <c r="D7" s="39">
        <v>1</v>
      </c>
      <c r="E7" s="39">
        <v>2</v>
      </c>
      <c r="F7" s="39">
        <v>3</v>
      </c>
      <c r="G7" s="39">
        <v>1</v>
      </c>
      <c r="H7" s="44">
        <f t="shared" si="0"/>
        <v>9</v>
      </c>
      <c r="I7" t="s">
        <v>329</v>
      </c>
      <c r="L7" t="s">
        <v>69</v>
      </c>
      <c r="M7">
        <v>1</v>
      </c>
      <c r="N7">
        <v>1</v>
      </c>
      <c r="O7">
        <v>1</v>
      </c>
      <c r="P7" t="s">
        <v>313</v>
      </c>
    </row>
    <row r="8" spans="1:16" x14ac:dyDescent="0.3">
      <c r="A8" s="60" t="s">
        <v>265</v>
      </c>
      <c r="B8" s="39">
        <v>2</v>
      </c>
      <c r="C8" s="39">
        <v>3</v>
      </c>
      <c r="D8" s="39">
        <v>0</v>
      </c>
      <c r="E8" s="39">
        <v>8</v>
      </c>
      <c r="F8" s="39">
        <v>10</v>
      </c>
      <c r="G8" s="39">
        <v>5</v>
      </c>
      <c r="H8" s="44">
        <f t="shared" si="0"/>
        <v>28</v>
      </c>
      <c r="I8" t="s">
        <v>330</v>
      </c>
      <c r="L8" t="s">
        <v>71</v>
      </c>
      <c r="M8" t="s">
        <v>314</v>
      </c>
      <c r="N8">
        <v>1</v>
      </c>
      <c r="O8">
        <v>1</v>
      </c>
      <c r="P8">
        <v>2</v>
      </c>
    </row>
    <row r="9" spans="1:16" x14ac:dyDescent="0.3">
      <c r="A9" s="60" t="s">
        <v>266</v>
      </c>
      <c r="B9" s="39">
        <v>1</v>
      </c>
      <c r="C9" s="39">
        <v>1</v>
      </c>
      <c r="D9" s="39">
        <v>1</v>
      </c>
      <c r="E9" s="39">
        <v>1</v>
      </c>
      <c r="F9" s="39">
        <v>1</v>
      </c>
      <c r="G9" s="39">
        <v>1</v>
      </c>
      <c r="H9" s="44">
        <f t="shared" si="0"/>
        <v>6</v>
      </c>
      <c r="I9" t="s">
        <v>329</v>
      </c>
      <c r="L9" t="s">
        <v>74</v>
      </c>
      <c r="M9">
        <v>1</v>
      </c>
      <c r="N9">
        <v>0</v>
      </c>
      <c r="O9">
        <v>0</v>
      </c>
      <c r="P9">
        <v>1</v>
      </c>
    </row>
    <row r="10" spans="1:16" x14ac:dyDescent="0.3">
      <c r="A10" s="60" t="s">
        <v>267</v>
      </c>
      <c r="B10" s="39">
        <v>1</v>
      </c>
      <c r="C10" s="39">
        <v>1</v>
      </c>
      <c r="D10" s="39">
        <v>1</v>
      </c>
      <c r="E10" s="39">
        <v>1</v>
      </c>
      <c r="F10" s="39">
        <v>1</v>
      </c>
      <c r="G10" s="39">
        <v>1</v>
      </c>
      <c r="H10" s="44">
        <f t="shared" si="0"/>
        <v>6</v>
      </c>
      <c r="I10" t="s">
        <v>329</v>
      </c>
    </row>
    <row r="11" spans="1:16" x14ac:dyDescent="0.3">
      <c r="A11" s="60" t="s">
        <v>10</v>
      </c>
      <c r="B11" s="39">
        <v>1</v>
      </c>
      <c r="C11" s="39">
        <v>1</v>
      </c>
      <c r="D11" s="39">
        <v>1</v>
      </c>
      <c r="E11" s="39">
        <v>1</v>
      </c>
      <c r="F11" s="39">
        <v>1</v>
      </c>
      <c r="G11" s="39">
        <v>1</v>
      </c>
      <c r="H11" s="44">
        <f t="shared" si="0"/>
        <v>6</v>
      </c>
      <c r="I11" t="s">
        <v>329</v>
      </c>
      <c r="M11">
        <v>4</v>
      </c>
      <c r="N11">
        <v>4</v>
      </c>
      <c r="O11">
        <v>4</v>
      </c>
      <c r="P11" t="s">
        <v>316</v>
      </c>
    </row>
    <row r="12" spans="1:16" x14ac:dyDescent="0.3">
      <c r="A12" s="60" t="s">
        <v>268</v>
      </c>
      <c r="B12" s="39">
        <v>1</v>
      </c>
      <c r="C12" s="39">
        <v>1</v>
      </c>
      <c r="D12" s="39">
        <v>1</v>
      </c>
      <c r="E12" s="39">
        <v>1</v>
      </c>
      <c r="F12" s="39">
        <v>1</v>
      </c>
      <c r="G12" s="39">
        <v>1</v>
      </c>
      <c r="H12" s="44">
        <f t="shared" si="0"/>
        <v>6</v>
      </c>
      <c r="I12" t="s">
        <v>329</v>
      </c>
    </row>
    <row r="13" spans="1:16" x14ac:dyDescent="0.3">
      <c r="A13" s="60" t="s">
        <v>269</v>
      </c>
      <c r="B13" s="39">
        <v>0</v>
      </c>
      <c r="C13" s="39">
        <v>1</v>
      </c>
      <c r="D13" s="39">
        <v>1</v>
      </c>
      <c r="E13" s="39">
        <v>1</v>
      </c>
      <c r="F13" s="39">
        <v>2</v>
      </c>
      <c r="G13" s="39">
        <v>1</v>
      </c>
      <c r="H13" s="44">
        <f t="shared" si="0"/>
        <v>6</v>
      </c>
      <c r="I13" t="s">
        <v>329</v>
      </c>
    </row>
    <row r="14" spans="1:16" x14ac:dyDescent="0.3">
      <c r="A14" s="60" t="s">
        <v>270</v>
      </c>
      <c r="B14" s="39">
        <v>1</v>
      </c>
      <c r="C14" s="39">
        <v>1</v>
      </c>
      <c r="D14" s="39">
        <v>1</v>
      </c>
      <c r="E14" s="39">
        <v>1</v>
      </c>
      <c r="F14" s="39">
        <v>1</v>
      </c>
      <c r="G14" s="39">
        <v>1</v>
      </c>
      <c r="H14" s="44">
        <f t="shared" si="0"/>
        <v>6</v>
      </c>
      <c r="I14" t="s">
        <v>329</v>
      </c>
    </row>
    <row r="15" spans="1:16" x14ac:dyDescent="0.3">
      <c r="A15" s="60" t="s">
        <v>271</v>
      </c>
      <c r="B15" s="39">
        <v>3</v>
      </c>
      <c r="C15" s="39">
        <v>1</v>
      </c>
      <c r="D15" s="39">
        <v>0</v>
      </c>
      <c r="E15" s="39">
        <v>2</v>
      </c>
      <c r="F15" s="39">
        <v>3</v>
      </c>
      <c r="G15" s="39">
        <v>1</v>
      </c>
      <c r="H15" s="44">
        <f t="shared" si="0"/>
        <v>10</v>
      </c>
      <c r="I15" t="s">
        <v>330</v>
      </c>
    </row>
    <row r="16" spans="1:16" x14ac:dyDescent="0.3">
      <c r="A16" s="60" t="s">
        <v>274</v>
      </c>
      <c r="B16" s="39">
        <v>1</v>
      </c>
      <c r="C16" s="39">
        <v>1</v>
      </c>
      <c r="D16" s="39">
        <v>1</v>
      </c>
      <c r="E16" s="39">
        <v>2</v>
      </c>
      <c r="F16" s="39">
        <v>2</v>
      </c>
      <c r="G16" s="39">
        <v>2</v>
      </c>
      <c r="H16" s="44">
        <f t="shared" si="0"/>
        <v>9</v>
      </c>
      <c r="I16" t="s">
        <v>330</v>
      </c>
    </row>
    <row r="17" spans="1:9" x14ac:dyDescent="0.3">
      <c r="A17" s="60" t="s">
        <v>272</v>
      </c>
      <c r="B17" s="39">
        <v>8</v>
      </c>
      <c r="C17" s="39">
        <v>3</v>
      </c>
      <c r="D17" s="39">
        <v>1</v>
      </c>
      <c r="E17" s="39">
        <v>3</v>
      </c>
      <c r="F17" s="39">
        <v>4</v>
      </c>
      <c r="G17" s="39">
        <v>3</v>
      </c>
      <c r="H17" s="44">
        <f t="shared" si="0"/>
        <v>22</v>
      </c>
      <c r="I17" t="s">
        <v>329</v>
      </c>
    </row>
    <row r="18" spans="1:9" x14ac:dyDescent="0.3">
      <c r="A18" s="60" t="s">
        <v>16</v>
      </c>
      <c r="B18" s="39">
        <v>1</v>
      </c>
      <c r="C18" s="39">
        <v>1</v>
      </c>
      <c r="D18" s="39">
        <v>2</v>
      </c>
      <c r="E18" s="39">
        <v>1</v>
      </c>
      <c r="F18" s="39">
        <v>2</v>
      </c>
      <c r="G18" s="39">
        <v>2</v>
      </c>
      <c r="H18" s="44">
        <f t="shared" si="0"/>
        <v>9</v>
      </c>
      <c r="I18" t="s">
        <v>329</v>
      </c>
    </row>
    <row r="19" spans="1:9" x14ac:dyDescent="0.3">
      <c r="A19" s="60" t="s">
        <v>17</v>
      </c>
      <c r="B19" s="39">
        <v>2</v>
      </c>
      <c r="C19" s="39">
        <v>1</v>
      </c>
      <c r="D19" s="39">
        <v>2</v>
      </c>
      <c r="E19" s="39">
        <v>1</v>
      </c>
      <c r="F19" s="39">
        <v>3</v>
      </c>
      <c r="G19" s="39">
        <v>1</v>
      </c>
      <c r="H19" s="44">
        <f t="shared" si="0"/>
        <v>10</v>
      </c>
      <c r="I19" t="s">
        <v>329</v>
      </c>
    </row>
    <row r="20" spans="1:9" x14ac:dyDescent="0.3">
      <c r="A20" s="60" t="s">
        <v>18</v>
      </c>
      <c r="B20" s="39">
        <v>0</v>
      </c>
      <c r="C20" s="39">
        <v>1</v>
      </c>
      <c r="D20" s="39">
        <v>1</v>
      </c>
      <c r="E20" s="39">
        <v>1</v>
      </c>
      <c r="F20" s="39">
        <v>1</v>
      </c>
      <c r="G20" s="39">
        <v>1</v>
      </c>
      <c r="H20" s="44">
        <f t="shared" si="0"/>
        <v>5</v>
      </c>
      <c r="I20" t="s">
        <v>329</v>
      </c>
    </row>
    <row r="21" spans="1:9" x14ac:dyDescent="0.3">
      <c r="A21" s="60" t="s">
        <v>273</v>
      </c>
      <c r="B21" s="39">
        <v>2</v>
      </c>
      <c r="C21" s="39">
        <v>2</v>
      </c>
      <c r="D21" s="39">
        <v>1</v>
      </c>
      <c r="E21" s="39">
        <v>2</v>
      </c>
      <c r="F21" s="39">
        <v>4</v>
      </c>
      <c r="G21" s="39">
        <v>3</v>
      </c>
      <c r="H21" s="44">
        <f t="shared" si="0"/>
        <v>14</v>
      </c>
      <c r="I21" t="s">
        <v>329</v>
      </c>
    </row>
    <row r="22" spans="1:9" x14ac:dyDescent="0.3">
      <c r="B22" s="40"/>
      <c r="C22" s="40"/>
      <c r="D22" s="40"/>
      <c r="E22" s="40"/>
      <c r="F22" s="40"/>
      <c r="G22" s="40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D6634-7BDB-42AC-8E75-A6AF3A3910B6}">
  <sheetPr>
    <pageSetUpPr fitToPage="1"/>
  </sheetPr>
  <dimension ref="A2:I29"/>
  <sheetViews>
    <sheetView workbookViewId="0">
      <selection activeCell="H10" sqref="H10"/>
    </sheetView>
  </sheetViews>
  <sheetFormatPr defaultRowHeight="14.4" x14ac:dyDescent="0.3"/>
  <cols>
    <col min="1" max="1" width="26.44140625" customWidth="1"/>
    <col min="2" max="2" width="22.44140625" customWidth="1"/>
    <col min="3" max="3" width="17" bestFit="1" customWidth="1"/>
    <col min="4" max="4" width="12.109375" bestFit="1" customWidth="1"/>
    <col min="5" max="5" width="10.77734375" bestFit="1" customWidth="1"/>
    <col min="8" max="8" width="13.88671875" bestFit="1" customWidth="1"/>
  </cols>
  <sheetData>
    <row r="2" spans="1:9" x14ac:dyDescent="0.3">
      <c r="A2" s="65" t="s">
        <v>253</v>
      </c>
    </row>
    <row r="4" spans="1:9" ht="19.95" customHeight="1" x14ac:dyDescent="0.3">
      <c r="A4" s="60" t="s">
        <v>53</v>
      </c>
      <c r="B4" s="60" t="s">
        <v>54</v>
      </c>
      <c r="C4" s="60" t="s">
        <v>220</v>
      </c>
      <c r="D4" s="60" t="s">
        <v>221</v>
      </c>
      <c r="E4" s="60" t="s">
        <v>175</v>
      </c>
      <c r="F4" s="60" t="s">
        <v>205</v>
      </c>
      <c r="G4" s="56"/>
      <c r="H4" s="28"/>
      <c r="I4" s="28" t="s">
        <v>101</v>
      </c>
    </row>
    <row r="5" spans="1:9" ht="19.95" customHeight="1" x14ac:dyDescent="0.3">
      <c r="A5" s="60"/>
      <c r="B5" s="60" t="s">
        <v>332</v>
      </c>
      <c r="C5" s="60">
        <v>13</v>
      </c>
      <c r="D5" s="60">
        <v>72</v>
      </c>
      <c r="E5" s="60">
        <f>SUM(C5:D5)</f>
        <v>85</v>
      </c>
      <c r="F5" s="60">
        <v>9</v>
      </c>
      <c r="G5" s="56"/>
      <c r="H5" s="28" t="s">
        <v>102</v>
      </c>
      <c r="I5" s="28">
        <v>2</v>
      </c>
    </row>
    <row r="6" spans="1:9" ht="19.95" customHeight="1" x14ac:dyDescent="0.3">
      <c r="A6" s="60"/>
      <c r="B6" s="60" t="s">
        <v>333</v>
      </c>
      <c r="C6" s="60">
        <v>17</v>
      </c>
      <c r="D6" s="60">
        <v>72</v>
      </c>
      <c r="E6" s="60">
        <f t="shared" ref="E6:E14" si="0">SUM(C6:D6)</f>
        <v>89</v>
      </c>
      <c r="F6" s="60" t="s">
        <v>335</v>
      </c>
      <c r="G6" s="56"/>
      <c r="H6" s="28" t="s">
        <v>103</v>
      </c>
      <c r="I6" s="28">
        <v>6</v>
      </c>
    </row>
    <row r="7" spans="1:9" ht="19.95" customHeight="1" x14ac:dyDescent="0.3">
      <c r="A7" s="60"/>
      <c r="B7" s="60" t="s">
        <v>321</v>
      </c>
      <c r="C7" s="60">
        <v>14</v>
      </c>
      <c r="D7" s="60">
        <v>75</v>
      </c>
      <c r="E7" s="60">
        <f t="shared" si="0"/>
        <v>89</v>
      </c>
      <c r="F7" s="60" t="s">
        <v>335</v>
      </c>
      <c r="G7" s="56"/>
      <c r="H7" s="28" t="s">
        <v>104</v>
      </c>
      <c r="I7" s="28">
        <v>3</v>
      </c>
    </row>
    <row r="8" spans="1:9" ht="19.95" customHeight="1" x14ac:dyDescent="0.3">
      <c r="A8" s="60"/>
      <c r="B8" s="60" t="s">
        <v>324</v>
      </c>
      <c r="C8" s="60">
        <v>15</v>
      </c>
      <c r="D8" s="60">
        <v>73</v>
      </c>
      <c r="E8" s="60">
        <f t="shared" si="0"/>
        <v>88</v>
      </c>
      <c r="F8" s="60">
        <v>8</v>
      </c>
      <c r="G8" s="56"/>
      <c r="H8" s="28" t="s">
        <v>105</v>
      </c>
      <c r="I8" s="28">
        <v>5</v>
      </c>
    </row>
    <row r="9" spans="1:9" ht="19.95" customHeight="1" x14ac:dyDescent="0.3">
      <c r="A9" s="60"/>
      <c r="B9" s="60" t="s">
        <v>74</v>
      </c>
      <c r="C9" s="60">
        <v>16</v>
      </c>
      <c r="D9" s="60">
        <v>79</v>
      </c>
      <c r="E9" s="60">
        <f t="shared" si="0"/>
        <v>95</v>
      </c>
      <c r="F9" s="60">
        <v>3</v>
      </c>
      <c r="G9" s="56"/>
      <c r="H9" s="28" t="s">
        <v>106</v>
      </c>
      <c r="I9" s="28">
        <v>2</v>
      </c>
    </row>
    <row r="10" spans="1:9" ht="19.95" customHeight="1" x14ac:dyDescent="0.3">
      <c r="A10" s="60"/>
      <c r="B10" s="60" t="s">
        <v>322</v>
      </c>
      <c r="C10" s="60">
        <v>16</v>
      </c>
      <c r="D10" s="60">
        <v>78</v>
      </c>
      <c r="E10" s="60">
        <f t="shared" si="0"/>
        <v>94</v>
      </c>
      <c r="F10" s="60">
        <v>4</v>
      </c>
      <c r="G10" s="56"/>
      <c r="H10" s="28" t="s">
        <v>107</v>
      </c>
      <c r="I10" s="28">
        <v>4</v>
      </c>
    </row>
    <row r="11" spans="1:9" ht="19.95" customHeight="1" x14ac:dyDescent="0.3">
      <c r="A11" s="60"/>
      <c r="B11" s="60" t="s">
        <v>323</v>
      </c>
      <c r="C11" s="60">
        <v>13</v>
      </c>
      <c r="D11" s="60">
        <v>77</v>
      </c>
      <c r="E11" s="60">
        <f t="shared" si="0"/>
        <v>90</v>
      </c>
      <c r="F11" s="60">
        <v>5</v>
      </c>
      <c r="G11" s="56"/>
      <c r="H11" s="56"/>
    </row>
    <row r="12" spans="1:9" ht="19.95" customHeight="1" x14ac:dyDescent="0.3">
      <c r="A12" s="60"/>
      <c r="B12" s="60" t="s">
        <v>69</v>
      </c>
      <c r="C12" s="60">
        <v>18</v>
      </c>
      <c r="D12" s="60">
        <v>78</v>
      </c>
      <c r="E12" s="60">
        <f t="shared" si="0"/>
        <v>96</v>
      </c>
      <c r="F12" s="60">
        <v>2</v>
      </c>
      <c r="G12" s="56"/>
      <c r="H12" s="56"/>
    </row>
    <row r="13" spans="1:9" ht="19.95" customHeight="1" x14ac:dyDescent="0.3">
      <c r="A13" s="60"/>
      <c r="B13" s="60" t="s">
        <v>66</v>
      </c>
      <c r="C13" s="60">
        <v>19</v>
      </c>
      <c r="D13" s="60">
        <v>80</v>
      </c>
      <c r="E13" s="60">
        <f t="shared" si="0"/>
        <v>99</v>
      </c>
      <c r="F13" s="60">
        <v>1</v>
      </c>
      <c r="G13" s="56"/>
      <c r="H13" s="56"/>
    </row>
    <row r="14" spans="1:9" ht="19.95" customHeight="1" x14ac:dyDescent="0.3">
      <c r="A14" s="60"/>
      <c r="B14" s="60"/>
      <c r="C14" s="60"/>
      <c r="D14" s="60"/>
      <c r="E14" s="60">
        <f t="shared" si="0"/>
        <v>0</v>
      </c>
      <c r="F14" s="60"/>
      <c r="G14" s="56"/>
      <c r="H14" s="56"/>
    </row>
    <row r="15" spans="1:9" x14ac:dyDescent="0.3">
      <c r="A15" s="56"/>
      <c r="B15" s="56"/>
      <c r="C15" s="56"/>
      <c r="D15" s="56"/>
      <c r="E15" s="56"/>
      <c r="F15" s="56"/>
      <c r="G15" s="56"/>
      <c r="H15" s="56"/>
    </row>
    <row r="16" spans="1:9" x14ac:dyDescent="0.3">
      <c r="A16" s="56"/>
      <c r="B16" s="56"/>
      <c r="C16" s="56"/>
      <c r="D16" s="56"/>
      <c r="E16" s="56"/>
      <c r="F16" s="56"/>
      <c r="G16" s="56"/>
      <c r="H16" s="56"/>
    </row>
    <row r="17" spans="1:8" x14ac:dyDescent="0.3">
      <c r="A17" s="56"/>
      <c r="B17" s="56"/>
      <c r="C17" s="56"/>
      <c r="D17" s="56"/>
      <c r="E17" s="56"/>
      <c r="F17" s="56"/>
      <c r="G17" s="56"/>
      <c r="H17" s="56"/>
    </row>
    <row r="18" spans="1:8" x14ac:dyDescent="0.3">
      <c r="A18" s="56"/>
      <c r="B18" s="56"/>
      <c r="C18" s="56"/>
      <c r="D18" s="56"/>
      <c r="E18" s="56"/>
      <c r="F18" s="56"/>
      <c r="G18" s="56"/>
      <c r="H18" s="56"/>
    </row>
    <row r="19" spans="1:8" x14ac:dyDescent="0.3">
      <c r="A19" s="56"/>
      <c r="B19" s="56"/>
      <c r="C19" s="56"/>
      <c r="D19" s="56"/>
      <c r="E19" s="56"/>
      <c r="F19" s="56"/>
      <c r="G19" s="56"/>
      <c r="H19" s="56"/>
    </row>
    <row r="20" spans="1:8" x14ac:dyDescent="0.3">
      <c r="A20" s="56"/>
      <c r="B20" s="56"/>
      <c r="C20" s="56"/>
      <c r="D20" s="56"/>
      <c r="E20" s="56"/>
      <c r="F20" s="56"/>
      <c r="G20" s="56"/>
      <c r="H20" s="56"/>
    </row>
    <row r="21" spans="1:8" x14ac:dyDescent="0.3">
      <c r="A21" s="56"/>
      <c r="B21" s="56"/>
      <c r="C21" s="56"/>
      <c r="D21" s="56"/>
      <c r="E21" s="56"/>
      <c r="F21" s="56"/>
      <c r="G21" s="56"/>
      <c r="H21" s="56"/>
    </row>
    <row r="22" spans="1:8" x14ac:dyDescent="0.3">
      <c r="A22" s="56"/>
      <c r="B22" s="56"/>
      <c r="C22" s="56"/>
      <c r="D22" s="56"/>
      <c r="E22" s="56"/>
      <c r="F22" s="56"/>
      <c r="G22" s="56"/>
      <c r="H22" s="56"/>
    </row>
    <row r="23" spans="1:8" x14ac:dyDescent="0.3">
      <c r="A23" s="56"/>
      <c r="B23" s="56"/>
      <c r="C23" s="56"/>
      <c r="D23" s="56"/>
      <c r="E23" s="56"/>
      <c r="F23" s="56"/>
      <c r="G23" s="56"/>
      <c r="H23" s="56"/>
    </row>
    <row r="24" spans="1:8" x14ac:dyDescent="0.3">
      <c r="A24" s="56"/>
      <c r="B24" s="56"/>
      <c r="C24" s="56"/>
      <c r="D24" s="56"/>
      <c r="E24" s="56"/>
      <c r="F24" s="56"/>
      <c r="G24" s="56"/>
      <c r="H24" s="56"/>
    </row>
    <row r="25" spans="1:8" x14ac:dyDescent="0.3">
      <c r="A25" s="56"/>
      <c r="B25" s="56"/>
      <c r="C25" s="56"/>
      <c r="D25" s="56"/>
      <c r="E25" s="56"/>
      <c r="F25" s="56"/>
      <c r="G25" s="56"/>
      <c r="H25" s="56"/>
    </row>
    <row r="26" spans="1:8" x14ac:dyDescent="0.3">
      <c r="A26" s="56"/>
      <c r="B26" s="56"/>
      <c r="C26" s="56"/>
      <c r="D26" s="56"/>
      <c r="E26" s="56"/>
      <c r="F26" s="56"/>
      <c r="G26" s="56"/>
      <c r="H26" s="56"/>
    </row>
    <row r="27" spans="1:8" x14ac:dyDescent="0.3">
      <c r="A27" s="56"/>
      <c r="B27" s="56"/>
      <c r="C27" s="56"/>
      <c r="D27" s="56"/>
      <c r="E27" s="56"/>
      <c r="F27" s="56"/>
      <c r="G27" s="56"/>
      <c r="H27" s="56"/>
    </row>
    <row r="28" spans="1:8" x14ac:dyDescent="0.3">
      <c r="A28" s="56"/>
      <c r="B28" s="56"/>
      <c r="C28" s="56"/>
      <c r="D28" s="56"/>
      <c r="E28" s="56"/>
      <c r="F28" s="56"/>
      <c r="G28" s="56"/>
      <c r="H28" s="56"/>
    </row>
    <row r="29" spans="1:8" x14ac:dyDescent="0.3">
      <c r="A29" s="56"/>
      <c r="B29" s="56"/>
      <c r="C29" s="56"/>
      <c r="D29" s="56"/>
      <c r="E29" s="56"/>
      <c r="F29" s="56"/>
      <c r="G29" s="56"/>
      <c r="H29" s="56"/>
    </row>
  </sheetData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66857-1BAE-41CE-A550-926390578606}">
  <sheetPr>
    <pageSetUpPr fitToPage="1"/>
  </sheetPr>
  <dimension ref="A2:M28"/>
  <sheetViews>
    <sheetView topLeftCell="A2" workbookViewId="0">
      <selection activeCell="K7" sqref="K7"/>
    </sheetView>
  </sheetViews>
  <sheetFormatPr defaultRowHeight="14.4" x14ac:dyDescent="0.3"/>
  <cols>
    <col min="1" max="1" width="34.44140625" customWidth="1"/>
    <col min="2" max="2" width="21.21875" customWidth="1"/>
    <col min="3" max="3" width="17.6640625" customWidth="1"/>
    <col min="4" max="4" width="16.21875" customWidth="1"/>
    <col min="5" max="5" width="22.77734375" customWidth="1"/>
    <col min="6" max="6" width="21.5546875" customWidth="1"/>
    <col min="7" max="7" width="13.88671875" customWidth="1"/>
    <col min="10" max="10" width="13.88671875" bestFit="1" customWidth="1"/>
  </cols>
  <sheetData>
    <row r="2" spans="1:13" x14ac:dyDescent="0.3">
      <c r="A2" s="65" t="s">
        <v>254</v>
      </c>
    </row>
    <row r="4" spans="1:13" ht="19.95" customHeight="1" x14ac:dyDescent="0.3">
      <c r="A4" s="60" t="s">
        <v>53</v>
      </c>
      <c r="B4" s="60" t="s">
        <v>54</v>
      </c>
      <c r="C4" s="60" t="s">
        <v>222</v>
      </c>
      <c r="D4" s="60" t="s">
        <v>223</v>
      </c>
      <c r="E4" s="60" t="s">
        <v>224</v>
      </c>
      <c r="F4" s="60" t="s">
        <v>193</v>
      </c>
      <c r="G4" s="60" t="s">
        <v>175</v>
      </c>
      <c r="H4" s="60" t="s">
        <v>194</v>
      </c>
      <c r="J4" s="28"/>
      <c r="K4" s="28" t="s">
        <v>101</v>
      </c>
      <c r="L4" s="55"/>
      <c r="M4" s="55"/>
    </row>
    <row r="5" spans="1:13" ht="19.95" customHeight="1" x14ac:dyDescent="0.3">
      <c r="A5" s="60"/>
      <c r="B5" s="60" t="s">
        <v>74</v>
      </c>
      <c r="C5" s="60">
        <v>47</v>
      </c>
      <c r="D5" s="60">
        <v>17</v>
      </c>
      <c r="E5" s="60">
        <v>7</v>
      </c>
      <c r="F5" s="60">
        <v>17</v>
      </c>
      <c r="G5" s="60">
        <f>SUM(C5:F5)</f>
        <v>88</v>
      </c>
      <c r="H5" s="1">
        <v>1</v>
      </c>
      <c r="J5" s="28" t="s">
        <v>102</v>
      </c>
      <c r="K5" s="28">
        <v>0</v>
      </c>
      <c r="L5" s="55"/>
      <c r="M5" s="55"/>
    </row>
    <row r="6" spans="1:13" ht="19.95" customHeight="1" x14ac:dyDescent="0.3">
      <c r="A6" s="60"/>
      <c r="B6" s="60" t="s">
        <v>69</v>
      </c>
      <c r="C6" s="60">
        <v>39</v>
      </c>
      <c r="D6" s="60">
        <v>12</v>
      </c>
      <c r="E6" s="60">
        <v>7</v>
      </c>
      <c r="F6" s="60">
        <v>12</v>
      </c>
      <c r="G6" s="60">
        <f t="shared" ref="G6:G9" si="0">SUM(C6:F6)</f>
        <v>70</v>
      </c>
      <c r="H6" s="1">
        <v>5</v>
      </c>
      <c r="J6" s="28" t="s">
        <v>103</v>
      </c>
      <c r="K6" s="28">
        <v>3</v>
      </c>
      <c r="L6" s="55"/>
      <c r="M6" s="55"/>
    </row>
    <row r="7" spans="1:13" ht="19.95" customHeight="1" x14ac:dyDescent="0.3">
      <c r="A7" s="60"/>
      <c r="B7" s="60" t="s">
        <v>66</v>
      </c>
      <c r="C7" s="60">
        <v>43</v>
      </c>
      <c r="D7" s="60">
        <v>15</v>
      </c>
      <c r="E7" s="60">
        <v>7</v>
      </c>
      <c r="F7" s="60">
        <v>14</v>
      </c>
      <c r="G7" s="60">
        <f t="shared" si="0"/>
        <v>79</v>
      </c>
      <c r="H7" s="1">
        <v>4</v>
      </c>
      <c r="J7" s="28" t="s">
        <v>104</v>
      </c>
      <c r="K7" s="28">
        <v>4</v>
      </c>
      <c r="L7" s="55"/>
      <c r="M7" s="55"/>
    </row>
    <row r="8" spans="1:13" ht="19.95" customHeight="1" x14ac:dyDescent="0.3">
      <c r="A8" s="60"/>
      <c r="B8" s="60" t="s">
        <v>71</v>
      </c>
      <c r="C8" s="60">
        <v>44</v>
      </c>
      <c r="D8" s="60">
        <v>17</v>
      </c>
      <c r="E8" s="60">
        <v>7</v>
      </c>
      <c r="F8" s="60">
        <v>17</v>
      </c>
      <c r="G8" s="60">
        <f t="shared" si="0"/>
        <v>85</v>
      </c>
      <c r="H8" s="1">
        <v>2</v>
      </c>
      <c r="J8" s="28" t="s">
        <v>105</v>
      </c>
      <c r="K8" s="28">
        <v>2</v>
      </c>
      <c r="L8" s="55"/>
      <c r="M8" s="55"/>
    </row>
    <row r="9" spans="1:13" ht="19.95" customHeight="1" x14ac:dyDescent="0.3">
      <c r="A9" s="60"/>
      <c r="B9" s="60" t="s">
        <v>149</v>
      </c>
      <c r="C9" s="60">
        <v>44</v>
      </c>
      <c r="D9" s="60">
        <v>15</v>
      </c>
      <c r="E9" s="60">
        <v>7</v>
      </c>
      <c r="F9" s="60">
        <v>16</v>
      </c>
      <c r="G9" s="60">
        <f t="shared" si="0"/>
        <v>82</v>
      </c>
      <c r="H9" s="1">
        <v>3</v>
      </c>
      <c r="J9" s="28" t="s">
        <v>106</v>
      </c>
      <c r="K9" s="28">
        <v>5</v>
      </c>
      <c r="L9" s="55"/>
      <c r="M9" s="55"/>
    </row>
    <row r="10" spans="1:13" x14ac:dyDescent="0.3">
      <c r="A10" s="56"/>
      <c r="B10" s="56"/>
      <c r="C10" s="56"/>
      <c r="D10" s="56"/>
      <c r="E10" s="56"/>
      <c r="F10" s="56"/>
      <c r="G10" s="56"/>
      <c r="J10" s="28" t="s">
        <v>107</v>
      </c>
      <c r="K10" s="28">
        <v>6</v>
      </c>
      <c r="L10" s="55"/>
      <c r="M10" s="55"/>
    </row>
    <row r="11" spans="1:13" x14ac:dyDescent="0.3">
      <c r="A11" s="56"/>
      <c r="B11" s="56"/>
      <c r="C11" s="56"/>
      <c r="D11" s="56"/>
      <c r="E11" s="56"/>
      <c r="F11" s="56"/>
      <c r="G11" s="56"/>
      <c r="H11" s="56"/>
      <c r="I11" s="56"/>
    </row>
    <row r="12" spans="1:13" x14ac:dyDescent="0.3">
      <c r="A12" s="56"/>
      <c r="B12" s="56"/>
      <c r="C12" s="56"/>
      <c r="D12" s="56"/>
      <c r="E12" s="56"/>
      <c r="F12" s="56"/>
      <c r="G12" s="56"/>
      <c r="H12" s="56"/>
      <c r="I12" s="56"/>
    </row>
    <row r="13" spans="1:13" x14ac:dyDescent="0.3">
      <c r="A13" s="56"/>
      <c r="B13" s="56"/>
      <c r="C13" s="56"/>
      <c r="D13" s="56"/>
      <c r="E13" s="56"/>
      <c r="F13" s="56"/>
      <c r="G13" s="56"/>
      <c r="H13" s="56"/>
      <c r="I13" s="56"/>
    </row>
    <row r="14" spans="1:13" x14ac:dyDescent="0.3">
      <c r="A14" s="56"/>
      <c r="B14" s="56"/>
      <c r="C14" s="56"/>
      <c r="D14" s="56"/>
      <c r="E14" s="56"/>
      <c r="F14" s="56"/>
      <c r="G14" s="56"/>
      <c r="H14" s="56"/>
      <c r="I14" s="56"/>
    </row>
    <row r="15" spans="1:13" x14ac:dyDescent="0.3">
      <c r="A15" s="56"/>
      <c r="B15" s="56"/>
      <c r="C15" s="56"/>
      <c r="D15" s="56"/>
      <c r="E15" s="56"/>
      <c r="F15" s="56"/>
      <c r="G15" s="56"/>
      <c r="H15" s="56"/>
      <c r="I15" s="56"/>
    </row>
    <row r="16" spans="1:13" x14ac:dyDescent="0.3">
      <c r="A16" s="56"/>
      <c r="B16" s="56"/>
      <c r="C16" s="56"/>
      <c r="D16" s="56"/>
      <c r="E16" s="56"/>
      <c r="F16" s="56"/>
      <c r="G16" s="56"/>
      <c r="H16" s="56"/>
      <c r="I16" s="56"/>
    </row>
    <row r="17" spans="1:9" x14ac:dyDescent="0.3">
      <c r="A17" s="56"/>
      <c r="B17" s="56"/>
      <c r="C17" s="56"/>
      <c r="D17" s="56"/>
      <c r="E17" s="56"/>
      <c r="F17" s="56"/>
      <c r="G17" s="56"/>
      <c r="H17" s="56"/>
      <c r="I17" s="56"/>
    </row>
    <row r="18" spans="1:9" x14ac:dyDescent="0.3">
      <c r="A18" s="56"/>
      <c r="B18" s="56"/>
      <c r="C18" s="56"/>
      <c r="D18" s="56"/>
      <c r="E18" s="56"/>
      <c r="F18" s="56"/>
      <c r="G18" s="56"/>
      <c r="H18" s="56"/>
      <c r="I18" s="56"/>
    </row>
    <row r="19" spans="1:9" x14ac:dyDescent="0.3">
      <c r="A19" s="56"/>
      <c r="B19" s="56"/>
      <c r="C19" s="56"/>
      <c r="D19" s="56"/>
      <c r="E19" s="56"/>
      <c r="F19" s="56"/>
      <c r="G19" s="56"/>
      <c r="H19" s="56"/>
      <c r="I19" s="56"/>
    </row>
    <row r="20" spans="1:9" x14ac:dyDescent="0.3">
      <c r="A20" s="56"/>
      <c r="B20" s="56"/>
      <c r="C20" s="56"/>
      <c r="D20" s="56"/>
      <c r="E20" s="56"/>
      <c r="F20" s="56"/>
      <c r="G20" s="56"/>
      <c r="H20" s="56"/>
      <c r="I20" s="56"/>
    </row>
    <row r="21" spans="1:9" x14ac:dyDescent="0.3">
      <c r="A21" s="56"/>
      <c r="B21" s="56"/>
      <c r="C21" s="56"/>
      <c r="D21" s="56"/>
      <c r="E21" s="56"/>
      <c r="F21" s="56"/>
      <c r="G21" s="56"/>
      <c r="H21" s="56"/>
      <c r="I21" s="56"/>
    </row>
    <row r="22" spans="1:9" x14ac:dyDescent="0.3">
      <c r="A22" s="56"/>
      <c r="B22" s="56"/>
      <c r="C22" s="56"/>
      <c r="D22" s="56"/>
      <c r="E22" s="56"/>
      <c r="F22" s="56"/>
      <c r="G22" s="56"/>
      <c r="H22" s="56"/>
      <c r="I22" s="56"/>
    </row>
    <row r="23" spans="1:9" x14ac:dyDescent="0.3">
      <c r="A23" s="56"/>
      <c r="B23" s="56"/>
      <c r="C23" s="56"/>
      <c r="D23" s="56"/>
      <c r="E23" s="56"/>
      <c r="F23" s="56"/>
      <c r="G23" s="56"/>
      <c r="H23" s="56"/>
      <c r="I23" s="56"/>
    </row>
    <row r="24" spans="1:9" x14ac:dyDescent="0.3">
      <c r="A24" s="56"/>
      <c r="B24" s="56"/>
      <c r="C24" s="56"/>
      <c r="D24" s="56"/>
      <c r="E24" s="56"/>
      <c r="F24" s="56"/>
      <c r="G24" s="56"/>
      <c r="H24" s="56"/>
      <c r="I24" s="56"/>
    </row>
    <row r="25" spans="1:9" x14ac:dyDescent="0.3">
      <c r="A25" s="56"/>
      <c r="B25" s="56"/>
      <c r="C25" s="56"/>
      <c r="D25" s="56"/>
      <c r="E25" s="56"/>
      <c r="F25" s="56"/>
      <c r="G25" s="56"/>
      <c r="H25" s="56"/>
      <c r="I25" s="56"/>
    </row>
    <row r="26" spans="1:9" x14ac:dyDescent="0.3">
      <c r="A26" s="56"/>
      <c r="B26" s="56"/>
      <c r="C26" s="56"/>
      <c r="D26" s="56"/>
      <c r="E26" s="56"/>
      <c r="F26" s="56"/>
      <c r="G26" s="56"/>
      <c r="H26" s="56"/>
      <c r="I26" s="56"/>
    </row>
    <row r="27" spans="1:9" x14ac:dyDescent="0.3">
      <c r="A27" s="56"/>
      <c r="B27" s="56"/>
      <c r="C27" s="56"/>
      <c r="D27" s="56"/>
      <c r="E27" s="56"/>
      <c r="F27" s="56"/>
      <c r="G27" s="56"/>
      <c r="H27" s="56"/>
      <c r="I27" s="56"/>
    </row>
    <row r="28" spans="1:9" x14ac:dyDescent="0.3">
      <c r="A28" s="56"/>
      <c r="B28" s="56"/>
      <c r="C28" s="56"/>
      <c r="D28" s="56"/>
      <c r="E28" s="56"/>
      <c r="F28" s="56"/>
      <c r="G28" s="56"/>
      <c r="H28" s="56"/>
      <c r="I28" s="56"/>
    </row>
  </sheetData>
  <pageMargins left="0.7" right="0.7" top="0.75" bottom="0.75" header="0.3" footer="0.3"/>
  <pageSetup paperSize="9" scale="6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CE2BD-70CF-4EB8-8041-577E2F4E5DFC}">
  <sheetPr>
    <pageSetUpPr fitToPage="1"/>
  </sheetPr>
  <dimension ref="A1:Q69"/>
  <sheetViews>
    <sheetView topLeftCell="A3" workbookViewId="0">
      <selection activeCell="L14" sqref="L14"/>
    </sheetView>
  </sheetViews>
  <sheetFormatPr defaultRowHeight="14.4" x14ac:dyDescent="0.3"/>
  <cols>
    <col min="1" max="1" width="16.33203125" customWidth="1"/>
    <col min="2" max="2" width="20.5546875" customWidth="1"/>
    <col min="3" max="3" width="20.88671875" customWidth="1"/>
    <col min="4" max="4" width="22.5546875" customWidth="1"/>
    <col min="5" max="5" width="20" customWidth="1"/>
    <col min="6" max="6" width="14.33203125" bestFit="1" customWidth="1"/>
    <col min="7" max="7" width="14.6640625" bestFit="1" customWidth="1"/>
    <col min="8" max="8" width="12.21875" bestFit="1" customWidth="1"/>
    <col min="9" max="9" width="12.44140625" bestFit="1" customWidth="1"/>
    <col min="10" max="10" width="10.77734375" bestFit="1" customWidth="1"/>
    <col min="12" max="12" width="13.88671875" bestFit="1" customWidth="1"/>
  </cols>
  <sheetData>
    <row r="1" spans="1:17" x14ac:dyDescent="0.3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x14ac:dyDescent="0.3">
      <c r="A2" s="65" t="s">
        <v>293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x14ac:dyDescent="0.3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ht="19.95" customHeight="1" x14ac:dyDescent="0.3">
      <c r="A4" s="60" t="s">
        <v>54</v>
      </c>
      <c r="B4" s="60" t="s">
        <v>294</v>
      </c>
      <c r="C4" s="60" t="s">
        <v>295</v>
      </c>
      <c r="D4" s="60" t="s">
        <v>296</v>
      </c>
      <c r="E4" s="60" t="s">
        <v>297</v>
      </c>
      <c r="F4" s="60" t="s">
        <v>298</v>
      </c>
      <c r="G4" s="60" t="s">
        <v>299</v>
      </c>
      <c r="H4" s="60" t="s">
        <v>300</v>
      </c>
      <c r="I4" s="60" t="s">
        <v>301</v>
      </c>
      <c r="J4" s="60" t="s">
        <v>175</v>
      </c>
      <c r="K4" s="56"/>
      <c r="L4" s="28"/>
      <c r="M4" s="28" t="s">
        <v>101</v>
      </c>
      <c r="N4" s="56"/>
      <c r="O4" s="56"/>
      <c r="P4" s="56"/>
      <c r="Q4" s="56"/>
    </row>
    <row r="5" spans="1:17" ht="19.95" customHeight="1" x14ac:dyDescent="0.3">
      <c r="A5" s="60" t="s">
        <v>69</v>
      </c>
      <c r="B5" s="73" t="s">
        <v>449</v>
      </c>
      <c r="C5" s="73" t="s">
        <v>450</v>
      </c>
      <c r="D5" s="73" t="s">
        <v>506</v>
      </c>
      <c r="E5" s="73" t="s">
        <v>451</v>
      </c>
      <c r="F5" s="60">
        <v>21</v>
      </c>
      <c r="G5" s="60">
        <v>10</v>
      </c>
      <c r="H5" s="60">
        <v>22</v>
      </c>
      <c r="I5" s="60">
        <v>18</v>
      </c>
      <c r="J5" s="60">
        <f>SUM(F5:I5)</f>
        <v>71</v>
      </c>
      <c r="K5" s="56"/>
      <c r="L5" s="28" t="s">
        <v>102</v>
      </c>
      <c r="M5" s="28">
        <v>2</v>
      </c>
      <c r="N5" s="56"/>
      <c r="O5" s="56"/>
      <c r="P5" s="56"/>
      <c r="Q5" s="56"/>
    </row>
    <row r="6" spans="1:17" ht="19.95" customHeight="1" x14ac:dyDescent="0.3">
      <c r="A6" s="60" t="s">
        <v>149</v>
      </c>
      <c r="B6" s="60" t="s">
        <v>452</v>
      </c>
      <c r="C6" s="60" t="s">
        <v>453</v>
      </c>
      <c r="D6" s="60" t="s">
        <v>454</v>
      </c>
      <c r="E6" s="60" t="s">
        <v>373</v>
      </c>
      <c r="F6" s="60">
        <v>6</v>
      </c>
      <c r="G6" s="60">
        <v>5</v>
      </c>
      <c r="H6" s="60">
        <v>15</v>
      </c>
      <c r="I6" s="60">
        <v>22</v>
      </c>
      <c r="J6" s="60">
        <f t="shared" ref="J6:J18" si="0">SUM(F6:I6)</f>
        <v>48</v>
      </c>
      <c r="K6" s="56"/>
      <c r="L6" s="28" t="s">
        <v>103</v>
      </c>
      <c r="M6" s="28">
        <v>5</v>
      </c>
      <c r="N6" s="56"/>
      <c r="O6" s="56"/>
      <c r="P6" s="56"/>
      <c r="Q6" s="56"/>
    </row>
    <row r="7" spans="1:17" ht="19.95" customHeight="1" x14ac:dyDescent="0.3">
      <c r="A7" s="60" t="s">
        <v>64</v>
      </c>
      <c r="B7" s="60" t="s">
        <v>455</v>
      </c>
      <c r="C7" s="60" t="s">
        <v>414</v>
      </c>
      <c r="D7" s="60" t="s">
        <v>456</v>
      </c>
      <c r="E7" s="60" t="s">
        <v>457</v>
      </c>
      <c r="F7" s="60">
        <v>6</v>
      </c>
      <c r="G7" s="60">
        <v>18</v>
      </c>
      <c r="H7" s="60">
        <v>23</v>
      </c>
      <c r="I7" s="60">
        <v>14</v>
      </c>
      <c r="J7" s="60">
        <f t="shared" si="0"/>
        <v>61</v>
      </c>
      <c r="K7" s="56"/>
      <c r="L7" s="28" t="s">
        <v>104</v>
      </c>
      <c r="M7" s="28">
        <v>1</v>
      </c>
      <c r="N7" s="56"/>
      <c r="O7" s="56"/>
      <c r="P7" s="56"/>
      <c r="Q7" s="56"/>
    </row>
    <row r="8" spans="1:17" ht="19.95" customHeight="1" x14ac:dyDescent="0.3">
      <c r="A8" s="60" t="s">
        <v>64</v>
      </c>
      <c r="B8" s="60" t="s">
        <v>458</v>
      </c>
      <c r="C8" s="60" t="s">
        <v>459</v>
      </c>
      <c r="D8" s="60" t="s">
        <v>452</v>
      </c>
      <c r="E8" s="60" t="s">
        <v>460</v>
      </c>
      <c r="F8" s="60">
        <v>16</v>
      </c>
      <c r="G8" s="60">
        <v>7</v>
      </c>
      <c r="H8" s="60">
        <v>12</v>
      </c>
      <c r="I8" s="60">
        <v>25</v>
      </c>
      <c r="J8" s="60">
        <f t="shared" si="0"/>
        <v>60</v>
      </c>
      <c r="K8" s="56"/>
      <c r="L8" s="28" t="s">
        <v>105</v>
      </c>
      <c r="M8" s="28">
        <v>6</v>
      </c>
      <c r="N8" s="56"/>
      <c r="O8" s="56"/>
      <c r="P8" s="56"/>
      <c r="Q8" s="56"/>
    </row>
    <row r="9" spans="1:17" ht="19.95" customHeight="1" x14ac:dyDescent="0.3">
      <c r="A9" s="60" t="s">
        <v>69</v>
      </c>
      <c r="B9" s="60" t="s">
        <v>373</v>
      </c>
      <c r="C9" s="60" t="s">
        <v>461</v>
      </c>
      <c r="D9" s="60" t="s">
        <v>374</v>
      </c>
      <c r="E9" s="60" t="s">
        <v>462</v>
      </c>
      <c r="F9" s="60">
        <v>17</v>
      </c>
      <c r="G9" s="60">
        <v>9</v>
      </c>
      <c r="H9" s="60">
        <v>21</v>
      </c>
      <c r="I9" s="60">
        <v>13</v>
      </c>
      <c r="J9" s="60">
        <f t="shared" si="0"/>
        <v>60</v>
      </c>
      <c r="K9" s="56"/>
      <c r="L9" s="28" t="s">
        <v>106</v>
      </c>
      <c r="M9" s="28">
        <v>4</v>
      </c>
      <c r="N9" s="56"/>
      <c r="O9" s="56"/>
      <c r="P9" s="56"/>
      <c r="Q9" s="56"/>
    </row>
    <row r="10" spans="1:17" ht="19.95" customHeight="1" x14ac:dyDescent="0.3">
      <c r="A10" s="60" t="s">
        <v>71</v>
      </c>
      <c r="B10" s="60" t="s">
        <v>463</v>
      </c>
      <c r="C10" s="60" t="s">
        <v>464</v>
      </c>
      <c r="D10" s="60"/>
      <c r="E10" s="60" t="s">
        <v>465</v>
      </c>
      <c r="F10" s="60">
        <v>25</v>
      </c>
      <c r="G10" s="60">
        <v>11</v>
      </c>
      <c r="H10" s="60"/>
      <c r="I10" s="60">
        <v>12</v>
      </c>
      <c r="J10" s="60">
        <f t="shared" si="0"/>
        <v>48</v>
      </c>
      <c r="K10" s="56"/>
      <c r="L10" s="28" t="s">
        <v>107</v>
      </c>
      <c r="M10" s="28">
        <v>4</v>
      </c>
      <c r="N10" s="56"/>
      <c r="O10" s="56"/>
      <c r="P10" s="56"/>
      <c r="Q10" s="56"/>
    </row>
    <row r="11" spans="1:17" ht="19.95" customHeight="1" x14ac:dyDescent="0.3">
      <c r="A11" s="60" t="s">
        <v>66</v>
      </c>
      <c r="B11" s="60" t="s">
        <v>466</v>
      </c>
      <c r="C11" s="60" t="s">
        <v>467</v>
      </c>
      <c r="D11" s="60" t="s">
        <v>468</v>
      </c>
      <c r="E11" s="60" t="s">
        <v>464</v>
      </c>
      <c r="F11" s="60">
        <v>22</v>
      </c>
      <c r="G11" s="60">
        <v>10</v>
      </c>
      <c r="H11" s="60">
        <v>17</v>
      </c>
      <c r="I11" s="60">
        <v>20</v>
      </c>
      <c r="J11" s="60">
        <f t="shared" si="0"/>
        <v>69</v>
      </c>
      <c r="K11" s="56"/>
      <c r="L11" s="56"/>
      <c r="M11" s="56"/>
      <c r="N11" s="56"/>
      <c r="O11" s="56"/>
      <c r="P11" s="56"/>
      <c r="Q11" s="56"/>
    </row>
    <row r="12" spans="1:17" ht="19.95" customHeight="1" x14ac:dyDescent="0.3">
      <c r="A12" s="60" t="s">
        <v>74</v>
      </c>
      <c r="B12" s="74" t="s">
        <v>469</v>
      </c>
      <c r="C12" s="74" t="s">
        <v>470</v>
      </c>
      <c r="D12" s="74" t="s">
        <v>471</v>
      </c>
      <c r="E12" s="74" t="s">
        <v>472</v>
      </c>
      <c r="F12" s="60">
        <v>20</v>
      </c>
      <c r="G12" s="60">
        <v>16</v>
      </c>
      <c r="H12" s="60">
        <v>24</v>
      </c>
      <c r="I12" s="60">
        <v>17</v>
      </c>
      <c r="J12" s="60" t="s">
        <v>508</v>
      </c>
      <c r="K12" s="56"/>
      <c r="L12" s="56"/>
      <c r="M12" s="56"/>
      <c r="N12" s="56"/>
      <c r="O12" s="56"/>
      <c r="P12" s="56"/>
      <c r="Q12" s="56"/>
    </row>
    <row r="13" spans="1:17" ht="19.95" customHeight="1" x14ac:dyDescent="0.3">
      <c r="A13" s="60" t="s">
        <v>71</v>
      </c>
      <c r="B13" s="72" t="s">
        <v>473</v>
      </c>
      <c r="C13" s="72" t="s">
        <v>474</v>
      </c>
      <c r="D13" s="72" t="s">
        <v>475</v>
      </c>
      <c r="E13" s="72" t="s">
        <v>476</v>
      </c>
      <c r="F13" s="60">
        <v>18</v>
      </c>
      <c r="G13" s="60">
        <v>8</v>
      </c>
      <c r="H13" s="60">
        <v>19</v>
      </c>
      <c r="I13" s="60">
        <v>18</v>
      </c>
      <c r="J13" s="60">
        <f t="shared" si="0"/>
        <v>63</v>
      </c>
      <c r="K13" s="56"/>
      <c r="L13" s="56"/>
      <c r="M13" s="56"/>
      <c r="N13" s="56"/>
      <c r="O13" s="56"/>
      <c r="P13" s="56"/>
      <c r="Q13" s="56"/>
    </row>
    <row r="14" spans="1:17" ht="19.95" customHeight="1" x14ac:dyDescent="0.3">
      <c r="A14" s="60" t="s">
        <v>74</v>
      </c>
      <c r="B14" s="60" t="s">
        <v>477</v>
      </c>
      <c r="C14" s="60" t="s">
        <v>415</v>
      </c>
      <c r="D14" s="60" t="s">
        <v>478</v>
      </c>
      <c r="E14" s="60"/>
      <c r="F14" s="60">
        <v>23</v>
      </c>
      <c r="G14" s="60">
        <v>15</v>
      </c>
      <c r="H14" s="60">
        <v>25</v>
      </c>
      <c r="I14" s="60"/>
      <c r="J14" s="60">
        <f t="shared" si="0"/>
        <v>63</v>
      </c>
      <c r="K14" s="56"/>
      <c r="L14" s="56"/>
      <c r="M14" s="56"/>
      <c r="N14" s="56"/>
      <c r="O14" s="56"/>
      <c r="P14" s="56"/>
      <c r="Q14" s="56"/>
    </row>
    <row r="15" spans="1:17" ht="19.95" customHeight="1" x14ac:dyDescent="0.3">
      <c r="A15" s="60" t="s">
        <v>71</v>
      </c>
      <c r="B15" s="60" t="s">
        <v>460</v>
      </c>
      <c r="C15" s="60" t="s">
        <v>479</v>
      </c>
      <c r="D15" s="60" t="s">
        <v>480</v>
      </c>
      <c r="E15" s="60" t="s">
        <v>481</v>
      </c>
      <c r="F15" s="60">
        <v>12</v>
      </c>
      <c r="G15" s="60">
        <v>9</v>
      </c>
      <c r="H15" s="60">
        <v>14</v>
      </c>
      <c r="I15" s="60">
        <v>11</v>
      </c>
      <c r="J15" s="60">
        <f t="shared" si="0"/>
        <v>46</v>
      </c>
      <c r="K15" s="56"/>
      <c r="L15" s="56"/>
      <c r="M15" s="56"/>
      <c r="N15" s="56"/>
      <c r="O15" s="56"/>
      <c r="P15" s="56"/>
      <c r="Q15" s="56"/>
    </row>
    <row r="16" spans="1:17" ht="19.95" customHeight="1" x14ac:dyDescent="0.3">
      <c r="A16" s="60" t="s">
        <v>71</v>
      </c>
      <c r="B16" s="60" t="s">
        <v>482</v>
      </c>
      <c r="C16" s="60" t="s">
        <v>415</v>
      </c>
      <c r="D16" s="60" t="s">
        <v>483</v>
      </c>
      <c r="E16" s="60"/>
      <c r="F16" s="60">
        <v>15</v>
      </c>
      <c r="G16" s="60">
        <v>13</v>
      </c>
      <c r="H16" s="60">
        <v>20</v>
      </c>
      <c r="I16" s="60">
        <v>10</v>
      </c>
      <c r="J16" s="60">
        <f t="shared" si="0"/>
        <v>58</v>
      </c>
      <c r="K16" s="56"/>
      <c r="L16" s="56"/>
      <c r="M16" s="56"/>
      <c r="N16" s="56"/>
      <c r="O16" s="56"/>
      <c r="P16" s="56"/>
      <c r="Q16" s="56"/>
    </row>
    <row r="17" spans="1:17" ht="19.95" customHeight="1" x14ac:dyDescent="0.3">
      <c r="A17" s="60"/>
      <c r="B17" s="60"/>
      <c r="C17" s="60"/>
      <c r="D17" s="60"/>
      <c r="E17" s="60"/>
      <c r="F17" s="60"/>
      <c r="G17" s="60"/>
      <c r="H17" s="60"/>
      <c r="I17" s="60"/>
      <c r="J17" s="60">
        <f t="shared" si="0"/>
        <v>0</v>
      </c>
      <c r="K17" s="56"/>
      <c r="L17" s="56"/>
      <c r="M17" s="56"/>
      <c r="N17" s="56"/>
      <c r="O17" s="56"/>
      <c r="P17" s="56"/>
      <c r="Q17" s="56"/>
    </row>
    <row r="18" spans="1:17" ht="19.95" customHeight="1" x14ac:dyDescent="0.3">
      <c r="A18" s="60"/>
      <c r="B18" s="60"/>
      <c r="C18" s="60"/>
      <c r="D18" s="60"/>
      <c r="E18" s="60"/>
      <c r="F18" s="60"/>
      <c r="G18" s="60"/>
      <c r="H18" s="60"/>
      <c r="I18" s="60"/>
      <c r="J18" s="60">
        <f t="shared" si="0"/>
        <v>0</v>
      </c>
      <c r="K18" s="56"/>
      <c r="L18" s="56"/>
      <c r="M18" s="56"/>
      <c r="N18" s="56"/>
      <c r="O18" s="56"/>
      <c r="P18" s="56"/>
      <c r="Q18" s="56"/>
    </row>
    <row r="19" spans="1:17" x14ac:dyDescent="0.3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</row>
    <row r="20" spans="1:17" x14ac:dyDescent="0.3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x14ac:dyDescent="0.3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</row>
    <row r="22" spans="1:17" x14ac:dyDescent="0.3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x14ac:dyDescent="0.3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</row>
    <row r="24" spans="1:17" x14ac:dyDescent="0.3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</row>
    <row r="25" spans="1:17" x14ac:dyDescent="0.3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</row>
    <row r="26" spans="1:17" x14ac:dyDescent="0.3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</row>
    <row r="27" spans="1:17" x14ac:dyDescent="0.3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x14ac:dyDescent="0.3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</row>
    <row r="29" spans="1:17" x14ac:dyDescent="0.3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x14ac:dyDescent="0.3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</row>
    <row r="31" spans="1:17" x14ac:dyDescent="0.3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</row>
    <row r="32" spans="1:17" x14ac:dyDescent="0.3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 x14ac:dyDescent="0.3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</row>
    <row r="34" spans="1:17" x14ac:dyDescent="0.3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x14ac:dyDescent="0.3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x14ac:dyDescent="0.3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x14ac:dyDescent="0.3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 x14ac:dyDescent="0.3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</row>
    <row r="39" spans="1:17" x14ac:dyDescent="0.3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</row>
    <row r="40" spans="1:17" x14ac:dyDescent="0.3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x14ac:dyDescent="0.3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</row>
    <row r="42" spans="1:17" x14ac:dyDescent="0.3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x14ac:dyDescent="0.3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</row>
    <row r="44" spans="1:17" x14ac:dyDescent="0.3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x14ac:dyDescent="0.3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</row>
    <row r="46" spans="1:17" x14ac:dyDescent="0.3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x14ac:dyDescent="0.3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x14ac:dyDescent="0.3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x14ac:dyDescent="0.3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</row>
    <row r="50" spans="1:17" x14ac:dyDescent="0.3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x14ac:dyDescent="0.3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</row>
    <row r="52" spans="1:17" x14ac:dyDescent="0.3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</row>
    <row r="53" spans="1:17" x14ac:dyDescent="0.3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</row>
    <row r="54" spans="1:17" x14ac:dyDescent="0.3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</row>
    <row r="55" spans="1:17" x14ac:dyDescent="0.3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x14ac:dyDescent="0.3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x14ac:dyDescent="0.3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</row>
    <row r="58" spans="1:17" x14ac:dyDescent="0.3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x14ac:dyDescent="0.3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</row>
    <row r="60" spans="1:17" x14ac:dyDescent="0.3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</row>
    <row r="61" spans="1:17" x14ac:dyDescent="0.3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</row>
    <row r="62" spans="1:17" x14ac:dyDescent="0.3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</row>
    <row r="63" spans="1:17" x14ac:dyDescent="0.3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x14ac:dyDescent="0.3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17" x14ac:dyDescent="0.3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</row>
    <row r="66" spans="1:17" x14ac:dyDescent="0.3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</row>
    <row r="67" spans="1:17" x14ac:dyDescent="0.3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17" x14ac:dyDescent="0.3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17" x14ac:dyDescent="0.3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</row>
  </sheetData>
  <pageMargins left="0.7" right="0.7" top="0.75" bottom="0.75" header="0.3" footer="0.3"/>
  <pageSetup paperSize="9" scale="66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98142-0170-46D7-A69A-D8635D7ECB1F}">
  <dimension ref="B5:C11"/>
  <sheetViews>
    <sheetView topLeftCell="B1" workbookViewId="0">
      <selection activeCell="E16" sqref="E16"/>
    </sheetView>
  </sheetViews>
  <sheetFormatPr defaultRowHeight="14.4" x14ac:dyDescent="0.3"/>
  <cols>
    <col min="2" max="2" width="13.88671875" bestFit="1" customWidth="1"/>
  </cols>
  <sheetData>
    <row r="5" spans="2:3" x14ac:dyDescent="0.3">
      <c r="B5" s="28"/>
      <c r="C5" s="28" t="s">
        <v>101</v>
      </c>
    </row>
    <row r="6" spans="2:3" x14ac:dyDescent="0.3">
      <c r="B6" s="28" t="s">
        <v>102</v>
      </c>
      <c r="C6" s="28">
        <v>5</v>
      </c>
    </row>
    <row r="7" spans="2:3" x14ac:dyDescent="0.3">
      <c r="B7" s="28" t="s">
        <v>103</v>
      </c>
      <c r="C7" s="28">
        <v>3</v>
      </c>
    </row>
    <row r="8" spans="2:3" x14ac:dyDescent="0.3">
      <c r="B8" s="28" t="s">
        <v>104</v>
      </c>
      <c r="C8" s="28">
        <v>0</v>
      </c>
    </row>
    <row r="9" spans="2:3" x14ac:dyDescent="0.3">
      <c r="B9" s="28" t="s">
        <v>105</v>
      </c>
      <c r="C9" s="28">
        <v>4</v>
      </c>
    </row>
    <row r="10" spans="2:3" x14ac:dyDescent="0.3">
      <c r="B10" s="28" t="s">
        <v>106</v>
      </c>
      <c r="C10" s="28">
        <v>6</v>
      </c>
    </row>
    <row r="11" spans="2:3" x14ac:dyDescent="0.3">
      <c r="B11" s="28" t="s">
        <v>107</v>
      </c>
      <c r="C11" s="28">
        <v>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973BA-BC02-4D79-8F3F-6493C4AC9BA8}">
  <dimension ref="A5:E11"/>
  <sheetViews>
    <sheetView workbookViewId="0">
      <selection activeCell="B10" sqref="B10"/>
    </sheetView>
  </sheetViews>
  <sheetFormatPr defaultRowHeight="14.4" x14ac:dyDescent="0.3"/>
  <cols>
    <col min="1" max="1" width="13.88671875" bestFit="1" customWidth="1"/>
    <col min="4" max="4" width="13.88671875" bestFit="1" customWidth="1"/>
  </cols>
  <sheetData>
    <row r="5" spans="1:5" x14ac:dyDescent="0.3">
      <c r="A5" s="28" t="s">
        <v>327</v>
      </c>
      <c r="B5" s="28" t="s">
        <v>101</v>
      </c>
      <c r="D5" s="28" t="s">
        <v>328</v>
      </c>
      <c r="E5" s="28" t="s">
        <v>101</v>
      </c>
    </row>
    <row r="6" spans="1:5" x14ac:dyDescent="0.3">
      <c r="A6" s="28" t="s">
        <v>102</v>
      </c>
      <c r="B6" s="28">
        <v>4</v>
      </c>
      <c r="D6" s="28" t="s">
        <v>102</v>
      </c>
      <c r="E6" s="28">
        <v>4</v>
      </c>
    </row>
    <row r="7" spans="1:5" x14ac:dyDescent="0.3">
      <c r="A7" s="28" t="s">
        <v>103</v>
      </c>
      <c r="B7" s="28">
        <v>4</v>
      </c>
      <c r="D7" s="28" t="s">
        <v>103</v>
      </c>
      <c r="E7" s="28">
        <v>0</v>
      </c>
    </row>
    <row r="8" spans="1:5" x14ac:dyDescent="0.3">
      <c r="A8" s="28" t="s">
        <v>104</v>
      </c>
      <c r="B8" s="28">
        <v>0</v>
      </c>
      <c r="D8" s="28" t="s">
        <v>104</v>
      </c>
      <c r="E8" s="28">
        <v>0</v>
      </c>
    </row>
    <row r="9" spans="1:5" x14ac:dyDescent="0.3">
      <c r="A9" s="28" t="s">
        <v>105</v>
      </c>
      <c r="B9" s="28">
        <v>5</v>
      </c>
      <c r="D9" s="28" t="s">
        <v>105</v>
      </c>
      <c r="E9" s="28">
        <v>5</v>
      </c>
    </row>
    <row r="10" spans="1:5" x14ac:dyDescent="0.3">
      <c r="A10" s="28" t="s">
        <v>106</v>
      </c>
      <c r="B10" s="28">
        <v>6</v>
      </c>
      <c r="D10" s="28" t="s">
        <v>106</v>
      </c>
      <c r="E10" s="28">
        <v>6</v>
      </c>
    </row>
    <row r="11" spans="1:5" x14ac:dyDescent="0.3">
      <c r="A11" s="28" t="s">
        <v>107</v>
      </c>
      <c r="B11" s="28">
        <v>4</v>
      </c>
      <c r="D11" s="28" t="s">
        <v>107</v>
      </c>
      <c r="E11" s="28">
        <v>6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2A06C-B891-4E3A-AC0F-BA9EF9BA0B74}">
  <dimension ref="A2:B10"/>
  <sheetViews>
    <sheetView workbookViewId="0">
      <selection activeCell="F11" sqref="F11"/>
    </sheetView>
  </sheetViews>
  <sheetFormatPr defaultRowHeight="14.4" x14ac:dyDescent="0.3"/>
  <cols>
    <col min="1" max="1" width="13.88671875" bestFit="1" customWidth="1"/>
  </cols>
  <sheetData>
    <row r="2" spans="1:2" x14ac:dyDescent="0.3">
      <c r="A2" s="69" t="s">
        <v>302</v>
      </c>
    </row>
    <row r="4" spans="1:2" x14ac:dyDescent="0.3">
      <c r="A4" s="28"/>
      <c r="B4" s="28" t="s">
        <v>101</v>
      </c>
    </row>
    <row r="5" spans="1:2" x14ac:dyDescent="0.3">
      <c r="A5" s="28" t="s">
        <v>102</v>
      </c>
      <c r="B5" s="28">
        <v>3</v>
      </c>
    </row>
    <row r="6" spans="1:2" x14ac:dyDescent="0.3">
      <c r="A6" s="28" t="s">
        <v>103</v>
      </c>
      <c r="B6" s="28">
        <v>5</v>
      </c>
    </row>
    <row r="7" spans="1:2" x14ac:dyDescent="0.3">
      <c r="A7" s="28" t="s">
        <v>104</v>
      </c>
      <c r="B7" s="28">
        <v>2</v>
      </c>
    </row>
    <row r="8" spans="1:2" x14ac:dyDescent="0.3">
      <c r="A8" s="28" t="s">
        <v>105</v>
      </c>
      <c r="B8" s="28">
        <v>1</v>
      </c>
    </row>
    <row r="9" spans="1:2" x14ac:dyDescent="0.3">
      <c r="A9" s="28" t="s">
        <v>106</v>
      </c>
      <c r="B9" s="28">
        <v>6</v>
      </c>
    </row>
    <row r="10" spans="1:2" x14ac:dyDescent="0.3">
      <c r="A10" s="28" t="s">
        <v>107</v>
      </c>
      <c r="B10" s="28">
        <v>4</v>
      </c>
    </row>
  </sheetData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A2216-4155-4139-8FE4-3758E1AAD1F0}">
  <sheetPr>
    <pageSetUpPr fitToPage="1"/>
  </sheetPr>
  <dimension ref="A2:S20"/>
  <sheetViews>
    <sheetView topLeftCell="E1" workbookViewId="0">
      <selection activeCell="P4" sqref="P4:P12"/>
    </sheetView>
  </sheetViews>
  <sheetFormatPr defaultRowHeight="14.4" x14ac:dyDescent="0.3"/>
  <cols>
    <col min="1" max="1" width="44.44140625" bestFit="1" customWidth="1"/>
    <col min="2" max="2" width="13.77734375" bestFit="1" customWidth="1"/>
    <col min="18" max="18" width="13.88671875" bestFit="1" customWidth="1"/>
  </cols>
  <sheetData>
    <row r="2" spans="1:19" ht="15.6" x14ac:dyDescent="0.3">
      <c r="A2" s="5" t="s">
        <v>123</v>
      </c>
      <c r="D2" s="5"/>
    </row>
    <row r="3" spans="1:19" x14ac:dyDescent="0.3">
      <c r="A3" s="6" t="s">
        <v>121</v>
      </c>
      <c r="C3" s="7" t="s">
        <v>113</v>
      </c>
      <c r="D3" s="8"/>
      <c r="E3" s="8"/>
      <c r="F3" s="8"/>
      <c r="G3" s="8"/>
      <c r="H3" s="7" t="s">
        <v>114</v>
      </c>
      <c r="I3" s="8"/>
      <c r="J3" s="8"/>
      <c r="K3" s="8"/>
      <c r="L3" s="9"/>
    </row>
    <row r="4" spans="1:19" ht="54.6" x14ac:dyDescent="0.3">
      <c r="A4" s="10" t="s">
        <v>53</v>
      </c>
      <c r="B4" s="10" t="s">
        <v>54</v>
      </c>
      <c r="C4" s="11" t="s">
        <v>55</v>
      </c>
      <c r="D4" s="11" t="s">
        <v>56</v>
      </c>
      <c r="E4" s="11" t="s">
        <v>57</v>
      </c>
      <c r="F4" s="11" t="s">
        <v>58</v>
      </c>
      <c r="G4" s="11" t="s">
        <v>59</v>
      </c>
      <c r="H4" s="11" t="s">
        <v>55</v>
      </c>
      <c r="I4" s="11" t="s">
        <v>56</v>
      </c>
      <c r="J4" s="11" t="s">
        <v>57</v>
      </c>
      <c r="K4" s="11" t="s">
        <v>58</v>
      </c>
      <c r="L4" s="12" t="s">
        <v>59</v>
      </c>
      <c r="M4" s="10" t="s">
        <v>47</v>
      </c>
      <c r="N4" s="10" t="s">
        <v>60</v>
      </c>
      <c r="O4" s="13" t="s">
        <v>61</v>
      </c>
      <c r="P4" s="2"/>
      <c r="R4" s="55"/>
      <c r="S4" s="55"/>
    </row>
    <row r="5" spans="1:19" x14ac:dyDescent="0.3">
      <c r="A5" s="14" t="s">
        <v>119</v>
      </c>
      <c r="B5" s="14"/>
      <c r="C5" s="14">
        <v>50</v>
      </c>
      <c r="D5" s="14">
        <v>25</v>
      </c>
      <c r="E5" s="14">
        <v>15</v>
      </c>
      <c r="F5" s="14">
        <v>10</v>
      </c>
      <c r="G5" s="14">
        <v>100</v>
      </c>
      <c r="H5" s="14">
        <v>50</v>
      </c>
      <c r="I5" s="14">
        <v>25</v>
      </c>
      <c r="J5" s="14">
        <v>15</v>
      </c>
      <c r="K5" s="14">
        <v>10</v>
      </c>
      <c r="L5" s="15">
        <v>100</v>
      </c>
      <c r="M5" s="16" t="s">
        <v>62</v>
      </c>
      <c r="N5" s="14">
        <v>200</v>
      </c>
      <c r="O5" s="17"/>
      <c r="P5" s="2"/>
      <c r="R5" s="55"/>
      <c r="S5" s="55"/>
    </row>
    <row r="6" spans="1:19" ht="19.95" customHeight="1" x14ac:dyDescent="0.3">
      <c r="A6" s="18" t="s">
        <v>73</v>
      </c>
      <c r="B6" s="18" t="s">
        <v>74</v>
      </c>
      <c r="C6" s="19"/>
      <c r="D6" s="19"/>
      <c r="E6" s="19"/>
      <c r="F6" s="19"/>
      <c r="G6" s="19"/>
      <c r="H6" s="33">
        <v>28</v>
      </c>
      <c r="I6" s="33">
        <v>18</v>
      </c>
      <c r="J6" s="33">
        <v>13</v>
      </c>
      <c r="K6" s="33">
        <v>7</v>
      </c>
      <c r="L6" s="19">
        <f>SUM(H6:K6)</f>
        <v>66</v>
      </c>
      <c r="M6" s="33"/>
      <c r="N6" s="19"/>
      <c r="O6" s="19">
        <v>5</v>
      </c>
      <c r="P6" s="20"/>
      <c r="R6" s="55"/>
      <c r="S6" s="55"/>
    </row>
    <row r="7" spans="1:19" ht="19.95" customHeight="1" x14ac:dyDescent="0.3">
      <c r="A7" s="18" t="s">
        <v>226</v>
      </c>
      <c r="B7" s="18" t="s">
        <v>66</v>
      </c>
      <c r="C7" s="19"/>
      <c r="D7" s="19"/>
      <c r="E7" s="19"/>
      <c r="F7" s="19"/>
      <c r="G7" s="19"/>
      <c r="H7" s="33">
        <v>40</v>
      </c>
      <c r="I7" s="33">
        <v>19</v>
      </c>
      <c r="J7" s="33">
        <v>8</v>
      </c>
      <c r="K7" s="33">
        <v>8</v>
      </c>
      <c r="L7" s="19">
        <f>SUM(H7:K7)</f>
        <v>75</v>
      </c>
      <c r="M7" s="33"/>
      <c r="N7" s="19"/>
      <c r="O7" s="19">
        <v>3</v>
      </c>
      <c r="P7" s="20"/>
      <c r="R7" s="55"/>
      <c r="S7" s="55"/>
    </row>
    <row r="8" spans="1:19" ht="19.95" customHeight="1" x14ac:dyDescent="0.3">
      <c r="A8" s="18" t="s">
        <v>147</v>
      </c>
      <c r="B8" s="18" t="s">
        <v>64</v>
      </c>
      <c r="C8" s="19"/>
      <c r="D8" s="19"/>
      <c r="E8" s="19"/>
      <c r="F8" s="19"/>
      <c r="G8" s="19"/>
      <c r="H8" s="33">
        <v>42</v>
      </c>
      <c r="I8" s="33">
        <v>19</v>
      </c>
      <c r="J8" s="33">
        <v>8</v>
      </c>
      <c r="K8" s="33">
        <v>7</v>
      </c>
      <c r="L8" s="19">
        <f>SUM(H8:K8)</f>
        <v>76</v>
      </c>
      <c r="M8" s="33"/>
      <c r="N8" s="19"/>
      <c r="O8" s="19">
        <v>2</v>
      </c>
      <c r="P8" s="20"/>
      <c r="R8" s="55"/>
      <c r="S8" s="55"/>
    </row>
    <row r="9" spans="1:19" ht="19.95" customHeight="1" x14ac:dyDescent="0.3">
      <c r="A9" s="18" t="s">
        <v>227</v>
      </c>
      <c r="B9" s="18" t="s">
        <v>149</v>
      </c>
      <c r="C9" s="19"/>
      <c r="D9" s="19"/>
      <c r="E9" s="19"/>
      <c r="F9" s="19"/>
      <c r="G9" s="19"/>
      <c r="H9" s="33">
        <v>40</v>
      </c>
      <c r="I9" s="33">
        <v>20</v>
      </c>
      <c r="J9" s="33">
        <v>10</v>
      </c>
      <c r="K9" s="33">
        <v>9</v>
      </c>
      <c r="L9" s="19">
        <f>SUM(H9:K9)</f>
        <v>79</v>
      </c>
      <c r="M9" s="33"/>
      <c r="N9" s="19"/>
      <c r="O9" s="19">
        <v>1</v>
      </c>
      <c r="P9" s="20"/>
      <c r="R9" s="55"/>
      <c r="S9" s="55"/>
    </row>
    <row r="10" spans="1:19" ht="19.95" customHeight="1" x14ac:dyDescent="0.3">
      <c r="A10" s="18" t="s">
        <v>228</v>
      </c>
      <c r="B10" s="46" t="s">
        <v>71</v>
      </c>
      <c r="C10" s="46"/>
      <c r="D10" s="46"/>
      <c r="E10" s="46"/>
      <c r="F10" s="46"/>
      <c r="G10" s="46"/>
      <c r="H10" s="18">
        <v>40</v>
      </c>
      <c r="I10" s="18">
        <v>18</v>
      </c>
      <c r="J10" s="18">
        <v>8</v>
      </c>
      <c r="K10" s="18">
        <v>8</v>
      </c>
      <c r="L10" s="18">
        <f>SUM(H10:K10)</f>
        <v>74</v>
      </c>
      <c r="M10" s="18"/>
      <c r="N10" s="18"/>
      <c r="O10" s="18">
        <v>4</v>
      </c>
      <c r="P10" s="20"/>
      <c r="R10" s="55"/>
      <c r="S10" s="55"/>
    </row>
    <row r="11" spans="1:19" ht="19.95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9" ht="19.95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9" ht="19.9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9" ht="19.9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9" ht="19.9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9" ht="19.9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9.9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9.9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9.9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9.9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</sheetData>
  <pageMargins left="0.7" right="0.7" top="0.75" bottom="0.75" header="0.3" footer="0.3"/>
  <pageSetup paperSize="9" scale="62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DC800-A0F1-462A-9C82-C72CF035BF93}">
  <dimension ref="A2:S10"/>
  <sheetViews>
    <sheetView topLeftCell="S1" workbookViewId="0">
      <selection activeCell="W4" sqref="W4"/>
    </sheetView>
  </sheetViews>
  <sheetFormatPr defaultRowHeight="14.4" x14ac:dyDescent="0.3"/>
  <cols>
    <col min="1" max="1" width="44.44140625" bestFit="1" customWidth="1"/>
    <col min="2" max="2" width="13.77734375" bestFit="1" customWidth="1"/>
  </cols>
  <sheetData>
    <row r="2" spans="1:19" ht="15.6" x14ac:dyDescent="0.3">
      <c r="A2" s="5" t="s">
        <v>123</v>
      </c>
      <c r="D2" s="5"/>
    </row>
    <row r="3" spans="1:19" x14ac:dyDescent="0.3">
      <c r="A3" s="6" t="s">
        <v>121</v>
      </c>
      <c r="C3" s="7" t="s">
        <v>113</v>
      </c>
      <c r="D3" s="8"/>
      <c r="E3" s="8"/>
      <c r="F3" s="8"/>
      <c r="G3" s="8"/>
      <c r="H3" s="7" t="s">
        <v>114</v>
      </c>
      <c r="I3" s="8"/>
      <c r="J3" s="8"/>
      <c r="K3" s="8"/>
      <c r="L3" s="9"/>
    </row>
    <row r="4" spans="1:19" ht="54.6" x14ac:dyDescent="0.3">
      <c r="A4" s="10" t="s">
        <v>53</v>
      </c>
      <c r="B4" s="10" t="s">
        <v>54</v>
      </c>
      <c r="C4" s="11" t="s">
        <v>55</v>
      </c>
      <c r="D4" s="11" t="s">
        <v>56</v>
      </c>
      <c r="E4" s="11" t="s">
        <v>57</v>
      </c>
      <c r="F4" s="11" t="s">
        <v>58</v>
      </c>
      <c r="G4" s="11" t="s">
        <v>59</v>
      </c>
      <c r="H4" s="11" t="s">
        <v>55</v>
      </c>
      <c r="I4" s="11" t="s">
        <v>56</v>
      </c>
      <c r="J4" s="11" t="s">
        <v>57</v>
      </c>
      <c r="K4" s="11" t="s">
        <v>58</v>
      </c>
      <c r="L4" s="12" t="s">
        <v>59</v>
      </c>
      <c r="M4" s="10" t="s">
        <v>47</v>
      </c>
      <c r="N4" s="10" t="s">
        <v>60</v>
      </c>
      <c r="O4" s="13" t="s">
        <v>61</v>
      </c>
      <c r="P4" s="2" t="s">
        <v>101</v>
      </c>
      <c r="R4" s="55"/>
      <c r="S4" s="55"/>
    </row>
    <row r="5" spans="1:19" x14ac:dyDescent="0.3">
      <c r="A5" s="14" t="s">
        <v>124</v>
      </c>
      <c r="B5" s="14"/>
      <c r="C5" s="14">
        <v>50</v>
      </c>
      <c r="D5" s="14">
        <v>25</v>
      </c>
      <c r="E5" s="14">
        <v>15</v>
      </c>
      <c r="F5" s="14">
        <v>10</v>
      </c>
      <c r="G5" s="14">
        <v>100</v>
      </c>
      <c r="H5" s="14">
        <v>50</v>
      </c>
      <c r="I5" s="14">
        <v>25</v>
      </c>
      <c r="J5" s="14">
        <v>15</v>
      </c>
      <c r="K5" s="14">
        <v>10</v>
      </c>
      <c r="L5" s="15">
        <v>100</v>
      </c>
      <c r="M5" s="16" t="s">
        <v>62</v>
      </c>
      <c r="N5" s="14">
        <v>200</v>
      </c>
      <c r="O5" s="17"/>
      <c r="P5" s="2"/>
      <c r="R5" s="55"/>
      <c r="S5" s="55"/>
    </row>
    <row r="6" spans="1:19" ht="15.6" x14ac:dyDescent="0.3">
      <c r="A6" s="18" t="s">
        <v>81</v>
      </c>
      <c r="B6" s="18" t="s">
        <v>64</v>
      </c>
      <c r="C6" s="19">
        <v>50</v>
      </c>
      <c r="D6" s="19">
        <v>23</v>
      </c>
      <c r="E6" s="19">
        <v>13</v>
      </c>
      <c r="F6" s="19">
        <v>10</v>
      </c>
      <c r="G6" s="19">
        <v>96</v>
      </c>
      <c r="H6" s="1">
        <v>34</v>
      </c>
      <c r="I6" s="1"/>
      <c r="J6" s="1"/>
      <c r="K6" s="1"/>
      <c r="L6" s="19"/>
      <c r="M6" s="1"/>
      <c r="N6" s="19">
        <v>130</v>
      </c>
      <c r="O6" s="19">
        <v>1</v>
      </c>
      <c r="P6" s="20">
        <v>6</v>
      </c>
      <c r="R6" s="55"/>
      <c r="S6" s="55"/>
    </row>
    <row r="7" spans="1:19" ht="15.6" x14ac:dyDescent="0.3">
      <c r="A7" s="18" t="s">
        <v>83</v>
      </c>
      <c r="B7" s="18" t="s">
        <v>233</v>
      </c>
      <c r="C7" s="19">
        <v>40</v>
      </c>
      <c r="D7" s="19">
        <v>19</v>
      </c>
      <c r="E7" s="19">
        <v>10</v>
      </c>
      <c r="F7" s="19">
        <v>8</v>
      </c>
      <c r="G7" s="19">
        <v>77</v>
      </c>
      <c r="H7" s="1">
        <v>26</v>
      </c>
      <c r="I7" s="1"/>
      <c r="J7" s="1"/>
      <c r="K7" s="1"/>
      <c r="L7" s="19"/>
      <c r="M7" s="1"/>
      <c r="N7" s="19">
        <v>103</v>
      </c>
      <c r="O7" s="19">
        <v>3</v>
      </c>
      <c r="P7" s="20">
        <v>4</v>
      </c>
      <c r="R7" s="55"/>
      <c r="S7" s="55"/>
    </row>
    <row r="8" spans="1:19" ht="15.6" x14ac:dyDescent="0.3">
      <c r="A8" s="18" t="s">
        <v>82</v>
      </c>
      <c r="B8" s="18" t="s">
        <v>66</v>
      </c>
      <c r="C8" s="19">
        <v>40</v>
      </c>
      <c r="D8" s="19">
        <v>18</v>
      </c>
      <c r="E8" s="19">
        <v>11</v>
      </c>
      <c r="F8" s="19">
        <v>8</v>
      </c>
      <c r="G8" s="19">
        <v>77</v>
      </c>
      <c r="H8" s="1">
        <v>8</v>
      </c>
      <c r="I8" s="1"/>
      <c r="J8" s="1"/>
      <c r="K8" s="1"/>
      <c r="L8" s="19"/>
      <c r="M8" s="1"/>
      <c r="N8" s="19">
        <v>85</v>
      </c>
      <c r="O8" s="19">
        <v>5</v>
      </c>
      <c r="P8" s="20"/>
      <c r="R8" s="55"/>
      <c r="S8" s="55"/>
    </row>
    <row r="9" spans="1:19" ht="15.6" x14ac:dyDescent="0.3">
      <c r="A9" s="18" t="s">
        <v>155</v>
      </c>
      <c r="B9" s="18" t="s">
        <v>71</v>
      </c>
      <c r="C9" s="19">
        <v>40</v>
      </c>
      <c r="D9" s="19">
        <v>19</v>
      </c>
      <c r="E9" s="19">
        <v>11</v>
      </c>
      <c r="F9" s="19">
        <v>8</v>
      </c>
      <c r="G9" s="19">
        <v>78</v>
      </c>
      <c r="H9" s="1">
        <v>44</v>
      </c>
      <c r="I9" s="1"/>
      <c r="J9" s="1"/>
      <c r="K9" s="1"/>
      <c r="L9" s="19"/>
      <c r="M9" s="1"/>
      <c r="N9" s="19">
        <v>122</v>
      </c>
      <c r="O9" s="19">
        <v>2</v>
      </c>
      <c r="P9" s="20">
        <v>5</v>
      </c>
      <c r="R9" s="55"/>
      <c r="S9" s="55"/>
    </row>
    <row r="10" spans="1:19" ht="15.6" x14ac:dyDescent="0.3">
      <c r="A10" s="18" t="s">
        <v>84</v>
      </c>
      <c r="B10" s="18" t="s">
        <v>74</v>
      </c>
      <c r="C10" s="19">
        <v>28</v>
      </c>
      <c r="D10" s="19">
        <v>18</v>
      </c>
      <c r="E10" s="19">
        <v>11</v>
      </c>
      <c r="F10" s="19">
        <v>7</v>
      </c>
      <c r="G10" s="19">
        <v>64</v>
      </c>
      <c r="H10" s="1">
        <v>44</v>
      </c>
      <c r="I10" s="1"/>
      <c r="J10" s="1"/>
      <c r="K10" s="1"/>
      <c r="L10" s="1"/>
      <c r="M10" s="1">
        <v>-6</v>
      </c>
      <c r="N10" s="19">
        <v>102</v>
      </c>
      <c r="O10" s="19">
        <v>4</v>
      </c>
      <c r="P10" s="20">
        <v>3</v>
      </c>
      <c r="R10" s="55"/>
      <c r="S10" s="5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3B505-DB00-4DC7-BF3D-B8F3094520F7}">
  <dimension ref="A2:S10"/>
  <sheetViews>
    <sheetView topLeftCell="B1" workbookViewId="0">
      <selection activeCell="P8" sqref="P8:P16"/>
    </sheetView>
  </sheetViews>
  <sheetFormatPr defaultRowHeight="14.4" x14ac:dyDescent="0.3"/>
  <cols>
    <col min="1" max="1" width="44.44140625" bestFit="1" customWidth="1"/>
    <col min="2" max="2" width="11.44140625" bestFit="1" customWidth="1"/>
    <col min="18" max="18" width="13.88671875" bestFit="1" customWidth="1"/>
  </cols>
  <sheetData>
    <row r="2" spans="1:19" ht="15.6" x14ac:dyDescent="0.3">
      <c r="A2" s="5" t="s">
        <v>125</v>
      </c>
      <c r="D2" s="5"/>
    </row>
    <row r="3" spans="1:19" x14ac:dyDescent="0.3">
      <c r="A3" s="6" t="s">
        <v>121</v>
      </c>
      <c r="C3" s="7" t="s">
        <v>113</v>
      </c>
      <c r="D3" s="8"/>
      <c r="E3" s="8"/>
      <c r="F3" s="8"/>
      <c r="G3" s="8"/>
      <c r="H3" s="7" t="s">
        <v>114</v>
      </c>
      <c r="I3" s="8"/>
      <c r="J3" s="8"/>
      <c r="K3" s="8"/>
      <c r="L3" s="9"/>
    </row>
    <row r="4" spans="1:19" ht="54.6" x14ac:dyDescent="0.3">
      <c r="A4" s="10" t="s">
        <v>53</v>
      </c>
      <c r="B4" s="10" t="s">
        <v>54</v>
      </c>
      <c r="C4" s="11" t="s">
        <v>55</v>
      </c>
      <c r="D4" s="11" t="s">
        <v>56</v>
      </c>
      <c r="E4" s="11" t="s">
        <v>57</v>
      </c>
      <c r="F4" s="11" t="s">
        <v>58</v>
      </c>
      <c r="G4" s="11" t="s">
        <v>59</v>
      </c>
      <c r="H4" s="11" t="s">
        <v>55</v>
      </c>
      <c r="I4" s="11" t="s">
        <v>56</v>
      </c>
      <c r="J4" s="11" t="s">
        <v>57</v>
      </c>
      <c r="K4" s="11" t="s">
        <v>58</v>
      </c>
      <c r="L4" s="12" t="s">
        <v>59</v>
      </c>
      <c r="M4" s="10" t="s">
        <v>47</v>
      </c>
      <c r="N4" s="10" t="s">
        <v>60</v>
      </c>
      <c r="O4" s="13" t="s">
        <v>61</v>
      </c>
      <c r="P4" s="2"/>
      <c r="R4" s="55"/>
      <c r="S4" s="55"/>
    </row>
    <row r="5" spans="1:19" x14ac:dyDescent="0.3">
      <c r="A5" s="14" t="s">
        <v>112</v>
      </c>
      <c r="B5" s="14"/>
      <c r="C5" s="14">
        <v>50</v>
      </c>
      <c r="D5" s="14">
        <v>25</v>
      </c>
      <c r="E5" s="14">
        <v>15</v>
      </c>
      <c r="F5" s="14">
        <v>10</v>
      </c>
      <c r="G5" s="14">
        <v>100</v>
      </c>
      <c r="H5" s="14">
        <v>50</v>
      </c>
      <c r="I5" s="14">
        <v>25</v>
      </c>
      <c r="J5" s="14">
        <v>15</v>
      </c>
      <c r="K5" s="14">
        <v>10</v>
      </c>
      <c r="L5" s="15">
        <v>100</v>
      </c>
      <c r="M5" s="16" t="s">
        <v>62</v>
      </c>
      <c r="N5" s="14">
        <v>200</v>
      </c>
      <c r="O5" s="17"/>
      <c r="P5" s="2"/>
      <c r="R5" s="55"/>
      <c r="S5" s="55"/>
    </row>
    <row r="6" spans="1:19" ht="15.6" x14ac:dyDescent="0.3">
      <c r="A6" s="18" t="s">
        <v>153</v>
      </c>
      <c r="B6" s="18" t="s">
        <v>149</v>
      </c>
      <c r="C6" s="19">
        <v>50</v>
      </c>
      <c r="D6" s="19"/>
      <c r="E6" s="19"/>
      <c r="F6" s="19"/>
      <c r="G6" s="19"/>
      <c r="H6" s="1">
        <v>34</v>
      </c>
      <c r="I6" s="1">
        <v>12</v>
      </c>
      <c r="J6" s="1">
        <v>7</v>
      </c>
      <c r="K6" s="1">
        <v>4</v>
      </c>
      <c r="L6" s="19">
        <f>SUM(H6:K6)</f>
        <v>57</v>
      </c>
      <c r="M6" s="1"/>
      <c r="N6" s="19">
        <v>107</v>
      </c>
      <c r="O6" s="19">
        <v>5</v>
      </c>
      <c r="P6" s="20"/>
      <c r="R6" s="55"/>
      <c r="S6" s="55"/>
    </row>
    <row r="7" spans="1:19" ht="15.6" x14ac:dyDescent="0.3">
      <c r="A7" s="18" t="s">
        <v>87</v>
      </c>
      <c r="B7" s="18" t="s">
        <v>66</v>
      </c>
      <c r="C7" s="19">
        <v>46</v>
      </c>
      <c r="D7" s="19"/>
      <c r="E7" s="19"/>
      <c r="F7" s="19"/>
      <c r="G7" s="19"/>
      <c r="H7" s="1">
        <v>36</v>
      </c>
      <c r="I7" s="1">
        <v>16</v>
      </c>
      <c r="J7" s="1">
        <v>11</v>
      </c>
      <c r="K7" s="1">
        <v>8</v>
      </c>
      <c r="L7" s="19">
        <f>SUM(H7:K7)</f>
        <v>71</v>
      </c>
      <c r="M7" s="1"/>
      <c r="N7" s="19">
        <v>117</v>
      </c>
      <c r="O7" s="19">
        <v>1</v>
      </c>
      <c r="P7" s="20"/>
      <c r="R7" s="55"/>
      <c r="S7" s="55"/>
    </row>
    <row r="8" spans="1:19" ht="15.6" x14ac:dyDescent="0.3">
      <c r="A8" s="18" t="s">
        <v>88</v>
      </c>
      <c r="B8" s="18" t="s">
        <v>66</v>
      </c>
      <c r="C8" s="19">
        <v>50</v>
      </c>
      <c r="D8" s="19"/>
      <c r="E8" s="19"/>
      <c r="F8" s="19"/>
      <c r="G8" s="19"/>
      <c r="H8" s="1">
        <v>32</v>
      </c>
      <c r="I8" s="1">
        <v>18</v>
      </c>
      <c r="J8" s="1">
        <v>10</v>
      </c>
      <c r="K8" s="1">
        <v>5</v>
      </c>
      <c r="L8" s="19">
        <f>SUM(H8:K8)</f>
        <v>65</v>
      </c>
      <c r="M8" s="1"/>
      <c r="N8" s="19">
        <v>115</v>
      </c>
      <c r="O8" s="19">
        <v>2</v>
      </c>
      <c r="P8" s="20"/>
      <c r="R8" s="55"/>
      <c r="S8" s="55"/>
    </row>
    <row r="9" spans="1:19" ht="15.6" x14ac:dyDescent="0.3">
      <c r="A9" s="18" t="s">
        <v>152</v>
      </c>
      <c r="B9" s="18" t="s">
        <v>71</v>
      </c>
      <c r="C9" s="19">
        <v>50</v>
      </c>
      <c r="D9" s="19"/>
      <c r="E9" s="19"/>
      <c r="F9" s="19"/>
      <c r="G9" s="19"/>
      <c r="H9" s="1">
        <v>40</v>
      </c>
      <c r="I9" s="1">
        <v>10</v>
      </c>
      <c r="J9" s="1">
        <v>8</v>
      </c>
      <c r="K9" s="1">
        <v>3</v>
      </c>
      <c r="L9" s="19">
        <f>SUM(H9:K9)</f>
        <v>61</v>
      </c>
      <c r="M9" s="1"/>
      <c r="N9" s="19">
        <v>111</v>
      </c>
      <c r="O9" s="19">
        <v>3</v>
      </c>
      <c r="P9" s="20"/>
      <c r="R9" s="55"/>
      <c r="S9" s="55"/>
    </row>
    <row r="10" spans="1:19" ht="15.6" x14ac:dyDescent="0.3">
      <c r="A10" s="18" t="s">
        <v>89</v>
      </c>
      <c r="B10" s="18" t="s">
        <v>74</v>
      </c>
      <c r="C10" s="19">
        <v>46</v>
      </c>
      <c r="D10" s="1"/>
      <c r="E10" s="1"/>
      <c r="F10" s="1"/>
      <c r="G10" s="1"/>
      <c r="H10" s="1">
        <v>32</v>
      </c>
      <c r="I10" s="1">
        <v>13</v>
      </c>
      <c r="J10" s="1">
        <v>10</v>
      </c>
      <c r="K10" s="1">
        <v>8</v>
      </c>
      <c r="L10" s="19">
        <f>SUM(H10:K10)</f>
        <v>63</v>
      </c>
      <c r="M10" s="1"/>
      <c r="N10" s="19">
        <v>109</v>
      </c>
      <c r="O10" s="19">
        <v>4</v>
      </c>
      <c r="P10" s="20"/>
      <c r="R10" s="55"/>
      <c r="S10" s="5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B0F37-D289-409E-9464-47E136EBA3DA}">
  <dimension ref="A2:S15"/>
  <sheetViews>
    <sheetView workbookViewId="0">
      <selection activeCell="P13" sqref="P4:P13"/>
    </sheetView>
  </sheetViews>
  <sheetFormatPr defaultRowHeight="14.4" x14ac:dyDescent="0.3"/>
  <cols>
    <col min="1" max="1" width="44.33203125" bestFit="1" customWidth="1"/>
    <col min="2" max="2" width="11.44140625" bestFit="1" customWidth="1"/>
  </cols>
  <sheetData>
    <row r="2" spans="1:19" ht="15.6" x14ac:dyDescent="0.3">
      <c r="A2" s="5" t="s">
        <v>109</v>
      </c>
      <c r="D2" s="5"/>
    </row>
    <row r="3" spans="1:19" x14ac:dyDescent="0.3">
      <c r="A3" s="6" t="s">
        <v>121</v>
      </c>
      <c r="C3" s="7" t="s">
        <v>113</v>
      </c>
      <c r="D3" s="8"/>
      <c r="E3" s="8"/>
      <c r="F3" s="8"/>
      <c r="G3" s="8"/>
      <c r="H3" s="7" t="s">
        <v>114</v>
      </c>
      <c r="I3" s="8"/>
      <c r="J3" s="8"/>
      <c r="K3" s="8"/>
      <c r="L3" s="9"/>
    </row>
    <row r="4" spans="1:19" ht="54.6" x14ac:dyDescent="0.3">
      <c r="A4" s="10" t="s">
        <v>53</v>
      </c>
      <c r="B4" s="10" t="s">
        <v>54</v>
      </c>
      <c r="C4" s="11" t="s">
        <v>55</v>
      </c>
      <c r="D4" s="11" t="s">
        <v>56</v>
      </c>
      <c r="E4" s="11" t="s">
        <v>57</v>
      </c>
      <c r="F4" s="11" t="s">
        <v>58</v>
      </c>
      <c r="G4" s="11" t="s">
        <v>59</v>
      </c>
      <c r="H4" s="11" t="s">
        <v>55</v>
      </c>
      <c r="I4" s="11" t="s">
        <v>56</v>
      </c>
      <c r="J4" s="11" t="s">
        <v>57</v>
      </c>
      <c r="K4" s="11" t="s">
        <v>58</v>
      </c>
      <c r="L4" s="12" t="s">
        <v>59</v>
      </c>
      <c r="M4" s="10" t="s">
        <v>47</v>
      </c>
      <c r="N4" s="10" t="s">
        <v>60</v>
      </c>
      <c r="O4" s="13" t="s">
        <v>61</v>
      </c>
      <c r="P4" s="2"/>
      <c r="R4" s="55"/>
      <c r="S4" s="55"/>
    </row>
    <row r="5" spans="1:19" x14ac:dyDescent="0.3">
      <c r="A5" s="14" t="s">
        <v>122</v>
      </c>
      <c r="B5" s="14"/>
      <c r="C5" s="14">
        <v>50</v>
      </c>
      <c r="D5" s="14">
        <v>25</v>
      </c>
      <c r="E5" s="14">
        <v>15</v>
      </c>
      <c r="F5" s="14">
        <v>10</v>
      </c>
      <c r="G5" s="14">
        <v>100</v>
      </c>
      <c r="H5" s="14">
        <v>50</v>
      </c>
      <c r="I5" s="14">
        <v>25</v>
      </c>
      <c r="J5" s="14">
        <v>15</v>
      </c>
      <c r="K5" s="14">
        <v>10</v>
      </c>
      <c r="L5" s="15">
        <v>100</v>
      </c>
      <c r="M5" s="16" t="s">
        <v>62</v>
      </c>
      <c r="N5" s="14">
        <v>200</v>
      </c>
      <c r="O5" s="17"/>
      <c r="P5" s="2"/>
      <c r="R5" s="55"/>
      <c r="S5" s="55"/>
    </row>
    <row r="6" spans="1:19" ht="15.6" x14ac:dyDescent="0.3">
      <c r="A6" s="18" t="s">
        <v>229</v>
      </c>
      <c r="B6" s="18" t="s">
        <v>66</v>
      </c>
      <c r="C6" s="19">
        <v>44</v>
      </c>
      <c r="D6" s="19">
        <v>16</v>
      </c>
      <c r="E6" s="19">
        <v>10</v>
      </c>
      <c r="F6" s="19">
        <v>7</v>
      </c>
      <c r="G6" s="19">
        <v>77</v>
      </c>
      <c r="H6" s="1">
        <v>50</v>
      </c>
      <c r="I6" s="1">
        <v>20</v>
      </c>
      <c r="J6" s="1">
        <v>10</v>
      </c>
      <c r="K6" s="1">
        <v>4</v>
      </c>
      <c r="L6" s="19">
        <v>84</v>
      </c>
      <c r="M6" s="1"/>
      <c r="N6" s="19">
        <v>161</v>
      </c>
      <c r="O6" s="19">
        <v>4</v>
      </c>
      <c r="P6" s="20"/>
      <c r="R6" s="55"/>
      <c r="S6" s="55"/>
    </row>
    <row r="7" spans="1:19" ht="15.6" x14ac:dyDescent="0.3">
      <c r="A7" s="18" t="s">
        <v>92</v>
      </c>
      <c r="B7" s="18" t="s">
        <v>66</v>
      </c>
      <c r="C7" s="19">
        <v>46</v>
      </c>
      <c r="D7" s="19">
        <v>18</v>
      </c>
      <c r="E7" s="19">
        <v>9</v>
      </c>
      <c r="F7" s="19">
        <v>8</v>
      </c>
      <c r="G7" s="19">
        <v>81</v>
      </c>
      <c r="H7" s="1">
        <v>36</v>
      </c>
      <c r="I7" s="1">
        <v>12</v>
      </c>
      <c r="J7" s="1">
        <v>5</v>
      </c>
      <c r="K7" s="1">
        <v>4</v>
      </c>
      <c r="L7" s="19">
        <v>57</v>
      </c>
      <c r="M7" s="1"/>
      <c r="N7" s="19">
        <v>138</v>
      </c>
      <c r="O7" s="19">
        <v>7</v>
      </c>
      <c r="P7" s="20"/>
      <c r="R7" s="55"/>
      <c r="S7" s="55"/>
    </row>
    <row r="8" spans="1:19" ht="15.6" x14ac:dyDescent="0.3">
      <c r="A8" s="18" t="s">
        <v>160</v>
      </c>
      <c r="B8" s="18" t="s">
        <v>232</v>
      </c>
      <c r="C8" s="19">
        <v>50</v>
      </c>
      <c r="D8" s="19">
        <v>21</v>
      </c>
      <c r="E8" s="19">
        <v>12</v>
      </c>
      <c r="F8" s="19">
        <v>8</v>
      </c>
      <c r="G8" s="19">
        <v>91</v>
      </c>
      <c r="H8" s="1">
        <v>46</v>
      </c>
      <c r="I8" s="1">
        <v>21</v>
      </c>
      <c r="J8" s="1">
        <v>11</v>
      </c>
      <c r="K8" s="1">
        <v>3</v>
      </c>
      <c r="L8" s="19">
        <v>81</v>
      </c>
      <c r="M8" s="1"/>
      <c r="N8" s="19">
        <v>172</v>
      </c>
      <c r="O8" s="19">
        <v>2</v>
      </c>
      <c r="P8" s="20"/>
      <c r="R8" s="55"/>
      <c r="S8" s="55"/>
    </row>
    <row r="9" spans="1:19" ht="15.6" x14ac:dyDescent="0.3">
      <c r="A9" s="18" t="s">
        <v>230</v>
      </c>
      <c r="B9" s="18" t="s">
        <v>74</v>
      </c>
      <c r="C9" s="19">
        <v>50</v>
      </c>
      <c r="D9" s="19">
        <v>20</v>
      </c>
      <c r="E9" s="19">
        <v>10</v>
      </c>
      <c r="F9" s="19">
        <v>8</v>
      </c>
      <c r="G9" s="19">
        <v>88</v>
      </c>
      <c r="H9" s="1">
        <v>24</v>
      </c>
      <c r="I9" s="1">
        <v>18</v>
      </c>
      <c r="J9" s="1">
        <v>9</v>
      </c>
      <c r="K9" s="1">
        <v>6</v>
      </c>
      <c r="L9" s="19">
        <v>57</v>
      </c>
      <c r="M9" s="1">
        <v>-2</v>
      </c>
      <c r="N9" s="19">
        <v>143</v>
      </c>
      <c r="O9" s="19">
        <v>6</v>
      </c>
      <c r="P9" s="20"/>
      <c r="R9" s="55"/>
      <c r="S9" s="55"/>
    </row>
    <row r="10" spans="1:19" ht="15.6" x14ac:dyDescent="0.3">
      <c r="A10" s="19" t="s">
        <v>96</v>
      </c>
      <c r="B10" s="19" t="s">
        <v>74</v>
      </c>
      <c r="C10" s="49">
        <v>46</v>
      </c>
      <c r="D10" s="49">
        <v>18</v>
      </c>
      <c r="E10" s="49">
        <v>10</v>
      </c>
      <c r="F10" s="49">
        <v>8</v>
      </c>
      <c r="G10" s="49">
        <v>82</v>
      </c>
      <c r="H10" s="49">
        <v>40</v>
      </c>
      <c r="I10" s="49">
        <v>16</v>
      </c>
      <c r="J10" s="49">
        <v>10</v>
      </c>
      <c r="K10" s="49">
        <v>8</v>
      </c>
      <c r="L10" s="49">
        <v>74</v>
      </c>
      <c r="M10" s="49"/>
      <c r="N10" s="49">
        <v>156</v>
      </c>
      <c r="O10" s="49">
        <v>5</v>
      </c>
      <c r="P10" s="48"/>
      <c r="R10" s="55"/>
      <c r="S10" s="55"/>
    </row>
    <row r="11" spans="1:19" ht="15.6" x14ac:dyDescent="0.3">
      <c r="A11" s="19" t="s">
        <v>157</v>
      </c>
      <c r="B11" s="19" t="s">
        <v>71</v>
      </c>
      <c r="C11" s="49">
        <v>40</v>
      </c>
      <c r="D11" s="49">
        <v>17</v>
      </c>
      <c r="E11" s="49">
        <v>9</v>
      </c>
      <c r="F11" s="49">
        <v>8</v>
      </c>
      <c r="G11" s="49">
        <v>74</v>
      </c>
      <c r="H11" s="49">
        <v>34</v>
      </c>
      <c r="I11" s="49">
        <v>11</v>
      </c>
      <c r="J11" s="49">
        <v>4</v>
      </c>
      <c r="K11" s="49">
        <v>5</v>
      </c>
      <c r="L11" s="49">
        <v>54</v>
      </c>
      <c r="M11" s="49">
        <v>-6</v>
      </c>
      <c r="N11" s="49">
        <v>132</v>
      </c>
      <c r="O11" s="49">
        <v>8</v>
      </c>
      <c r="P11" s="48"/>
    </row>
    <row r="12" spans="1:19" ht="15.6" x14ac:dyDescent="0.3">
      <c r="A12" s="19" t="s">
        <v>231</v>
      </c>
      <c r="B12" s="19" t="s">
        <v>71</v>
      </c>
      <c r="C12" s="49">
        <v>44</v>
      </c>
      <c r="D12" s="49">
        <v>18</v>
      </c>
      <c r="E12" s="49">
        <v>10</v>
      </c>
      <c r="F12" s="49">
        <v>8</v>
      </c>
      <c r="G12" s="49">
        <v>80</v>
      </c>
      <c r="H12" s="49">
        <v>48</v>
      </c>
      <c r="I12" s="49">
        <v>24</v>
      </c>
      <c r="J12" s="49">
        <v>14</v>
      </c>
      <c r="K12" s="49">
        <v>9</v>
      </c>
      <c r="L12" s="49">
        <v>95</v>
      </c>
      <c r="M12" s="49"/>
      <c r="N12" s="49">
        <v>175</v>
      </c>
      <c r="O12" s="49">
        <v>1</v>
      </c>
      <c r="P12" s="48"/>
    </row>
    <row r="13" spans="1:19" ht="15.6" x14ac:dyDescent="0.3">
      <c r="A13" s="19" t="s">
        <v>158</v>
      </c>
      <c r="B13" s="19" t="s">
        <v>74</v>
      </c>
      <c r="C13" s="49">
        <v>38</v>
      </c>
      <c r="D13" s="49">
        <v>15</v>
      </c>
      <c r="E13" s="49">
        <v>10</v>
      </c>
      <c r="F13" s="49">
        <v>7</v>
      </c>
      <c r="G13" s="49">
        <v>70</v>
      </c>
      <c r="H13" s="49">
        <v>40</v>
      </c>
      <c r="I13" s="49">
        <v>10</v>
      </c>
      <c r="J13" s="49">
        <v>7</v>
      </c>
      <c r="K13" s="49">
        <v>5</v>
      </c>
      <c r="L13" s="49">
        <v>62</v>
      </c>
      <c r="M13" s="49"/>
      <c r="N13" s="49">
        <v>132</v>
      </c>
      <c r="O13" s="49">
        <v>8</v>
      </c>
      <c r="P13" s="48"/>
    </row>
    <row r="14" spans="1:19" ht="15.6" x14ac:dyDescent="0.3">
      <c r="A14" s="19" t="s">
        <v>93</v>
      </c>
      <c r="B14" s="19" t="s">
        <v>71</v>
      </c>
      <c r="C14" s="49">
        <v>50</v>
      </c>
      <c r="D14" s="49">
        <v>22</v>
      </c>
      <c r="E14" s="49">
        <v>13</v>
      </c>
      <c r="F14" s="49">
        <v>9</v>
      </c>
      <c r="G14" s="49">
        <v>94</v>
      </c>
      <c r="H14" s="49">
        <v>34</v>
      </c>
      <c r="I14" s="49">
        <v>20</v>
      </c>
      <c r="J14" s="49">
        <v>12</v>
      </c>
      <c r="K14" s="49">
        <v>8</v>
      </c>
      <c r="L14" s="49">
        <v>74</v>
      </c>
      <c r="M14" s="49">
        <v>-2</v>
      </c>
      <c r="N14" s="49">
        <v>166</v>
      </c>
      <c r="O14" s="49">
        <v>3</v>
      </c>
      <c r="P14" s="48"/>
    </row>
    <row r="15" spans="1:19" ht="15.6" x14ac:dyDescent="0.3">
      <c r="A15" s="19" t="s">
        <v>163</v>
      </c>
      <c r="B15" s="19" t="s">
        <v>71</v>
      </c>
      <c r="C15" s="49">
        <v>24</v>
      </c>
      <c r="D15" s="49">
        <v>16</v>
      </c>
      <c r="E15" s="49">
        <v>12</v>
      </c>
      <c r="F15" s="49">
        <v>7</v>
      </c>
      <c r="G15" s="49">
        <v>59</v>
      </c>
      <c r="H15" s="49">
        <v>34</v>
      </c>
      <c r="I15" s="49">
        <v>2</v>
      </c>
      <c r="J15" s="49">
        <v>2</v>
      </c>
      <c r="K15" s="49">
        <v>1</v>
      </c>
      <c r="L15" s="49">
        <v>39</v>
      </c>
      <c r="M15" s="49"/>
      <c r="N15" s="49">
        <v>98</v>
      </c>
      <c r="O15" s="49">
        <v>10</v>
      </c>
      <c r="P15" s="4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A737B-8DA1-41DC-A71B-88B35A322DDC}">
  <dimension ref="A1:M23"/>
  <sheetViews>
    <sheetView workbookViewId="0">
      <selection activeCell="I18" sqref="I18"/>
    </sheetView>
  </sheetViews>
  <sheetFormatPr defaultRowHeight="14.4" x14ac:dyDescent="0.3"/>
  <cols>
    <col min="1" max="1" width="20.109375" bestFit="1" customWidth="1"/>
    <col min="4" max="4" width="11.6640625" bestFit="1" customWidth="1"/>
    <col min="6" max="6" width="12.33203125" bestFit="1" customWidth="1"/>
  </cols>
  <sheetData>
    <row r="1" spans="1:13" x14ac:dyDescent="0.3">
      <c r="A1" s="69" t="s">
        <v>326</v>
      </c>
    </row>
    <row r="2" spans="1:13" x14ac:dyDescent="0.3">
      <c r="A2" t="s">
        <v>318</v>
      </c>
      <c r="B2" s="70">
        <v>0.4375</v>
      </c>
      <c r="D2" t="s">
        <v>319</v>
      </c>
      <c r="E2" s="70">
        <v>4.1666666666666664E-2</v>
      </c>
      <c r="G2" s="70"/>
      <c r="M2" s="70"/>
    </row>
    <row r="3" spans="1:13" x14ac:dyDescent="0.3">
      <c r="A3" t="s">
        <v>74</v>
      </c>
      <c r="D3" t="s">
        <v>320</v>
      </c>
    </row>
    <row r="4" spans="1:13" x14ac:dyDescent="0.3">
      <c r="A4" t="s">
        <v>69</v>
      </c>
      <c r="D4" t="s">
        <v>321</v>
      </c>
    </row>
    <row r="5" spans="1:13" x14ac:dyDescent="0.3">
      <c r="A5" t="s">
        <v>71</v>
      </c>
      <c r="D5" t="s">
        <v>64</v>
      </c>
    </row>
    <row r="6" spans="1:13" x14ac:dyDescent="0.3">
      <c r="A6" t="s">
        <v>66</v>
      </c>
      <c r="D6" t="s">
        <v>66</v>
      </c>
    </row>
    <row r="7" spans="1:13" x14ac:dyDescent="0.3">
      <c r="A7" t="s">
        <v>149</v>
      </c>
      <c r="D7" t="s">
        <v>322</v>
      </c>
    </row>
    <row r="8" spans="1:13" x14ac:dyDescent="0.3">
      <c r="D8" t="s">
        <v>232</v>
      </c>
    </row>
    <row r="9" spans="1:13" x14ac:dyDescent="0.3">
      <c r="A9" t="s">
        <v>9</v>
      </c>
      <c r="B9" s="70">
        <v>0.47916666666666669</v>
      </c>
      <c r="D9" t="s">
        <v>323</v>
      </c>
    </row>
    <row r="10" spans="1:13" x14ac:dyDescent="0.3">
      <c r="A10" t="s">
        <v>71</v>
      </c>
      <c r="D10" t="s">
        <v>324</v>
      </c>
      <c r="G10" s="70"/>
    </row>
    <row r="11" spans="1:13" x14ac:dyDescent="0.3">
      <c r="A11" t="s">
        <v>149</v>
      </c>
      <c r="D11" t="s">
        <v>325</v>
      </c>
    </row>
    <row r="12" spans="1:13" x14ac:dyDescent="0.3">
      <c r="A12" t="s">
        <v>64</v>
      </c>
    </row>
    <row r="13" spans="1:13" x14ac:dyDescent="0.3">
      <c r="A13" t="s">
        <v>74</v>
      </c>
      <c r="D13" t="s">
        <v>10</v>
      </c>
      <c r="E13" s="70">
        <v>0.10416666666666667</v>
      </c>
    </row>
    <row r="14" spans="1:13" x14ac:dyDescent="0.3">
      <c r="A14" t="s">
        <v>66</v>
      </c>
      <c r="D14" t="s">
        <v>64</v>
      </c>
    </row>
    <row r="15" spans="1:13" x14ac:dyDescent="0.3">
      <c r="A15" t="s">
        <v>69</v>
      </c>
      <c r="D15" t="s">
        <v>149</v>
      </c>
    </row>
    <row r="16" spans="1:13" x14ac:dyDescent="0.3">
      <c r="D16" t="s">
        <v>69</v>
      </c>
    </row>
    <row r="17" spans="1:4" x14ac:dyDescent="0.3">
      <c r="A17" t="s">
        <v>317</v>
      </c>
      <c r="B17" s="70">
        <v>0.52083333333333337</v>
      </c>
      <c r="D17" t="s">
        <v>74</v>
      </c>
    </row>
    <row r="18" spans="1:4" x14ac:dyDescent="0.3">
      <c r="A18" t="s">
        <v>66</v>
      </c>
      <c r="D18" t="s">
        <v>71</v>
      </c>
    </row>
    <row r="19" spans="1:4" x14ac:dyDescent="0.3">
      <c r="A19" t="s">
        <v>150</v>
      </c>
      <c r="D19" t="s">
        <v>66</v>
      </c>
    </row>
    <row r="20" spans="1:4" x14ac:dyDescent="0.3">
      <c r="A20" t="s">
        <v>69</v>
      </c>
    </row>
    <row r="21" spans="1:4" x14ac:dyDescent="0.3">
      <c r="A21" t="s">
        <v>154</v>
      </c>
    </row>
    <row r="22" spans="1:4" x14ac:dyDescent="0.3">
      <c r="A22" t="s">
        <v>149</v>
      </c>
    </row>
    <row r="23" spans="1:4" x14ac:dyDescent="0.3">
      <c r="A23" t="s">
        <v>74</v>
      </c>
    </row>
  </sheetData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2460D-63B5-4EF1-A5A0-1FBD144F6DF4}">
  <dimension ref="A2:B10"/>
  <sheetViews>
    <sheetView workbookViewId="0">
      <selection activeCell="F18" sqref="F18"/>
    </sheetView>
  </sheetViews>
  <sheetFormatPr defaultRowHeight="14.4" x14ac:dyDescent="0.3"/>
  <cols>
    <col min="1" max="1" width="14.109375" bestFit="1" customWidth="1"/>
  </cols>
  <sheetData>
    <row r="2" spans="1:2" ht="15.6" x14ac:dyDescent="0.3">
      <c r="A2" s="57" t="s">
        <v>303</v>
      </c>
    </row>
    <row r="4" spans="1:2" x14ac:dyDescent="0.3">
      <c r="A4" s="28"/>
      <c r="B4" s="28" t="s">
        <v>101</v>
      </c>
    </row>
    <row r="5" spans="1:2" x14ac:dyDescent="0.3">
      <c r="A5" s="28" t="s">
        <v>102</v>
      </c>
      <c r="B5" s="28">
        <v>6</v>
      </c>
    </row>
    <row r="6" spans="1:2" x14ac:dyDescent="0.3">
      <c r="A6" s="28" t="s">
        <v>103</v>
      </c>
      <c r="B6" s="28">
        <v>3</v>
      </c>
    </row>
    <row r="7" spans="1:2" x14ac:dyDescent="0.3">
      <c r="A7" s="28" t="s">
        <v>104</v>
      </c>
      <c r="B7" s="28">
        <v>1</v>
      </c>
    </row>
    <row r="8" spans="1:2" x14ac:dyDescent="0.3">
      <c r="A8" s="28" t="s">
        <v>105</v>
      </c>
      <c r="B8" s="28">
        <v>2</v>
      </c>
    </row>
    <row r="9" spans="1:2" x14ac:dyDescent="0.3">
      <c r="A9" s="28" t="s">
        <v>106</v>
      </c>
      <c r="B9" s="28">
        <v>4</v>
      </c>
    </row>
    <row r="10" spans="1:2" x14ac:dyDescent="0.3">
      <c r="A10" s="28" t="s">
        <v>107</v>
      </c>
      <c r="B10" s="28">
        <v>5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95585-8358-4FE8-87E3-715DB2DE40A1}">
  <dimension ref="A2:S15"/>
  <sheetViews>
    <sheetView topLeftCell="D1" workbookViewId="0">
      <selection activeCell="P4" sqref="P4:P13"/>
    </sheetView>
  </sheetViews>
  <sheetFormatPr defaultRowHeight="14.4" x14ac:dyDescent="0.3"/>
  <cols>
    <col min="1" max="1" width="45.21875" customWidth="1"/>
    <col min="2" max="2" width="18.5546875" customWidth="1"/>
  </cols>
  <sheetData>
    <row r="2" spans="1:19" ht="15.6" x14ac:dyDescent="0.3">
      <c r="A2" s="5" t="s">
        <v>49</v>
      </c>
      <c r="D2" s="5" t="s">
        <v>118</v>
      </c>
    </row>
    <row r="3" spans="1:19" x14ac:dyDescent="0.3">
      <c r="A3" s="6" t="s">
        <v>111</v>
      </c>
      <c r="C3" s="7" t="s">
        <v>78</v>
      </c>
      <c r="D3" s="8"/>
      <c r="E3" s="8"/>
      <c r="F3" s="8"/>
      <c r="G3" s="8"/>
      <c r="H3" s="7" t="s">
        <v>79</v>
      </c>
      <c r="I3" s="8"/>
      <c r="J3" s="8"/>
      <c r="K3" s="8"/>
      <c r="L3" s="9"/>
    </row>
    <row r="4" spans="1:19" ht="54.6" x14ac:dyDescent="0.3">
      <c r="A4" s="10" t="s">
        <v>53</v>
      </c>
      <c r="B4" s="10" t="s">
        <v>54</v>
      </c>
      <c r="C4" s="11" t="s">
        <v>55</v>
      </c>
      <c r="D4" s="11" t="s">
        <v>56</v>
      </c>
      <c r="E4" s="11" t="s">
        <v>57</v>
      </c>
      <c r="F4" s="11" t="s">
        <v>58</v>
      </c>
      <c r="G4" s="11" t="s">
        <v>59</v>
      </c>
      <c r="H4" s="11" t="s">
        <v>55</v>
      </c>
      <c r="I4" s="11" t="s">
        <v>56</v>
      </c>
      <c r="J4" s="11" t="s">
        <v>57</v>
      </c>
      <c r="K4" s="11" t="s">
        <v>58</v>
      </c>
      <c r="L4" s="12" t="s">
        <v>59</v>
      </c>
      <c r="M4" s="10" t="s">
        <v>47</v>
      </c>
      <c r="N4" s="10" t="s">
        <v>60</v>
      </c>
      <c r="O4" s="13" t="s">
        <v>61</v>
      </c>
      <c r="P4" s="2"/>
      <c r="R4" s="55"/>
      <c r="S4" s="55"/>
    </row>
    <row r="5" spans="1:19" x14ac:dyDescent="0.3">
      <c r="A5" s="14" t="s">
        <v>120</v>
      </c>
      <c r="B5" s="14"/>
      <c r="C5" s="14">
        <v>50</v>
      </c>
      <c r="D5" s="14">
        <v>25</v>
      </c>
      <c r="E5" s="14">
        <v>15</v>
      </c>
      <c r="F5" s="14">
        <v>10</v>
      </c>
      <c r="G5" s="14">
        <v>100</v>
      </c>
      <c r="H5" s="14">
        <v>50</v>
      </c>
      <c r="I5" s="14">
        <v>25</v>
      </c>
      <c r="J5" s="14">
        <v>15</v>
      </c>
      <c r="K5" s="14">
        <v>10</v>
      </c>
      <c r="L5" s="15">
        <v>100</v>
      </c>
      <c r="M5" s="16" t="s">
        <v>62</v>
      </c>
      <c r="N5" s="14">
        <v>200</v>
      </c>
      <c r="O5" s="17"/>
      <c r="P5" s="2"/>
      <c r="R5" s="55"/>
      <c r="S5" s="55"/>
    </row>
    <row r="6" spans="1:19" ht="15.6" x14ac:dyDescent="0.3">
      <c r="A6" s="18" t="s">
        <v>142</v>
      </c>
      <c r="B6" s="18" t="s">
        <v>64</v>
      </c>
      <c r="C6" s="19">
        <v>45</v>
      </c>
      <c r="D6" s="19">
        <v>12</v>
      </c>
      <c r="E6" s="19">
        <v>9</v>
      </c>
      <c r="F6" s="19">
        <v>6</v>
      </c>
      <c r="G6" s="19">
        <f t="shared" ref="G6:G15" si="0">SUM(C6:F6)</f>
        <v>72</v>
      </c>
      <c r="H6" s="1"/>
      <c r="I6" s="1"/>
      <c r="J6" s="1"/>
      <c r="K6" s="1"/>
      <c r="L6" s="19"/>
      <c r="M6" s="1"/>
      <c r="N6" s="19"/>
      <c r="O6" s="19">
        <v>7</v>
      </c>
      <c r="P6" s="20"/>
      <c r="R6" s="55"/>
      <c r="S6" s="55"/>
    </row>
    <row r="7" spans="1:19" ht="15.6" x14ac:dyDescent="0.3">
      <c r="A7" s="18" t="s">
        <v>143</v>
      </c>
      <c r="B7" s="18" t="s">
        <v>64</v>
      </c>
      <c r="C7" s="19">
        <v>48</v>
      </c>
      <c r="D7" s="19">
        <v>20</v>
      </c>
      <c r="E7" s="19">
        <v>13</v>
      </c>
      <c r="F7" s="19">
        <v>7</v>
      </c>
      <c r="G7" s="19">
        <f t="shared" si="0"/>
        <v>88</v>
      </c>
      <c r="H7" s="1"/>
      <c r="I7" s="1"/>
      <c r="J7" s="1"/>
      <c r="K7" s="1"/>
      <c r="L7" s="19"/>
      <c r="M7" s="1"/>
      <c r="N7" s="19"/>
      <c r="O7" s="19">
        <v>1</v>
      </c>
      <c r="P7" s="20"/>
      <c r="R7" s="55"/>
      <c r="S7" s="55"/>
    </row>
    <row r="8" spans="1:19" ht="15.6" x14ac:dyDescent="0.3">
      <c r="A8" s="18" t="s">
        <v>144</v>
      </c>
      <c r="B8" s="18" t="s">
        <v>149</v>
      </c>
      <c r="C8" s="19">
        <v>50</v>
      </c>
      <c r="D8" s="19">
        <v>18</v>
      </c>
      <c r="E8" s="19">
        <v>10</v>
      </c>
      <c r="F8" s="19">
        <v>6</v>
      </c>
      <c r="G8" s="19">
        <f t="shared" si="0"/>
        <v>84</v>
      </c>
      <c r="H8" s="1"/>
      <c r="I8" s="1"/>
      <c r="J8" s="1"/>
      <c r="K8" s="1"/>
      <c r="L8" s="19"/>
      <c r="M8" s="1"/>
      <c r="N8" s="19"/>
      <c r="O8" s="19">
        <v>4</v>
      </c>
      <c r="P8" s="20"/>
      <c r="R8" s="55"/>
      <c r="S8" s="55"/>
    </row>
    <row r="9" spans="1:19" ht="15.6" x14ac:dyDescent="0.3">
      <c r="A9" s="18" t="s">
        <v>145</v>
      </c>
      <c r="B9" s="18" t="s">
        <v>71</v>
      </c>
      <c r="C9" s="19">
        <v>41</v>
      </c>
      <c r="D9" s="19">
        <v>13</v>
      </c>
      <c r="E9" s="19">
        <v>12</v>
      </c>
      <c r="F9" s="19">
        <v>8</v>
      </c>
      <c r="G9" s="19">
        <f t="shared" si="0"/>
        <v>74</v>
      </c>
      <c r="H9" s="1"/>
      <c r="I9" s="1"/>
      <c r="J9" s="1"/>
      <c r="K9" s="1"/>
      <c r="L9" s="19"/>
      <c r="M9" s="1"/>
      <c r="N9" s="19"/>
      <c r="O9" s="19">
        <v>6</v>
      </c>
      <c r="P9" s="20"/>
      <c r="R9" s="55"/>
      <c r="S9" s="55"/>
    </row>
    <row r="10" spans="1:19" ht="18" x14ac:dyDescent="0.35">
      <c r="A10" s="18" t="s">
        <v>73</v>
      </c>
      <c r="B10" s="18" t="s">
        <v>74</v>
      </c>
      <c r="C10" s="19">
        <v>50</v>
      </c>
      <c r="D10" s="19">
        <v>19</v>
      </c>
      <c r="E10" s="19">
        <v>13</v>
      </c>
      <c r="F10" s="19">
        <v>7</v>
      </c>
      <c r="G10" s="19">
        <f t="shared" si="0"/>
        <v>89</v>
      </c>
      <c r="H10" s="1"/>
      <c r="I10" s="1"/>
      <c r="J10" s="1"/>
      <c r="K10" s="1"/>
      <c r="L10" s="1"/>
      <c r="M10" s="1">
        <v>-4</v>
      </c>
      <c r="N10" s="1">
        <v>85</v>
      </c>
      <c r="O10" s="19">
        <v>3</v>
      </c>
      <c r="P10" s="50"/>
      <c r="R10" s="55"/>
      <c r="S10" s="55"/>
    </row>
    <row r="11" spans="1:19" ht="15.6" x14ac:dyDescent="0.3">
      <c r="A11" s="18" t="s">
        <v>70</v>
      </c>
      <c r="B11" s="18" t="s">
        <v>150</v>
      </c>
      <c r="C11" s="19">
        <v>41</v>
      </c>
      <c r="D11" s="19">
        <v>14</v>
      </c>
      <c r="E11" s="19">
        <v>10</v>
      </c>
      <c r="F11" s="19">
        <v>7</v>
      </c>
      <c r="G11" s="19">
        <f t="shared" si="0"/>
        <v>72</v>
      </c>
      <c r="H11" s="1"/>
      <c r="I11" s="1"/>
      <c r="J11" s="1"/>
      <c r="K11" s="1"/>
      <c r="L11" s="1"/>
      <c r="M11" s="1"/>
      <c r="N11" s="1"/>
      <c r="O11" s="19">
        <v>7</v>
      </c>
      <c r="P11" s="1"/>
    </row>
    <row r="12" spans="1:19" ht="15.6" x14ac:dyDescent="0.3">
      <c r="A12" s="18" t="s">
        <v>63</v>
      </c>
      <c r="B12" s="18" t="s">
        <v>64</v>
      </c>
      <c r="C12" s="19">
        <v>48</v>
      </c>
      <c r="D12" s="19">
        <v>19</v>
      </c>
      <c r="E12" s="19">
        <v>11</v>
      </c>
      <c r="F12" s="19">
        <v>7</v>
      </c>
      <c r="G12" s="19">
        <f t="shared" si="0"/>
        <v>85</v>
      </c>
      <c r="H12" s="1"/>
      <c r="I12" s="1"/>
      <c r="J12" s="1"/>
      <c r="K12" s="1"/>
      <c r="L12" s="1"/>
      <c r="M12" s="1"/>
      <c r="N12" s="1"/>
      <c r="O12" s="19">
        <v>5</v>
      </c>
      <c r="P12" s="1"/>
    </row>
    <row r="13" spans="1:19" ht="15.6" x14ac:dyDescent="0.3">
      <c r="A13" s="18" t="s">
        <v>146</v>
      </c>
      <c r="B13" s="18" t="s">
        <v>69</v>
      </c>
      <c r="C13" s="19">
        <v>29</v>
      </c>
      <c r="D13" s="19">
        <v>12</v>
      </c>
      <c r="E13" s="19">
        <v>9</v>
      </c>
      <c r="F13" s="19">
        <v>5</v>
      </c>
      <c r="G13" s="19">
        <f t="shared" si="0"/>
        <v>55</v>
      </c>
      <c r="H13" s="1"/>
      <c r="I13" s="1"/>
      <c r="J13" s="1"/>
      <c r="K13" s="1"/>
      <c r="L13" s="1"/>
      <c r="M13" s="1"/>
      <c r="N13" s="1"/>
      <c r="O13" s="19">
        <v>9</v>
      </c>
      <c r="P13" s="1"/>
    </row>
    <row r="14" spans="1:19" ht="15.6" x14ac:dyDescent="0.3">
      <c r="A14" s="18" t="s">
        <v>147</v>
      </c>
      <c r="B14" s="18" t="s">
        <v>64</v>
      </c>
      <c r="C14" s="19">
        <v>48</v>
      </c>
      <c r="D14" s="19">
        <v>20</v>
      </c>
      <c r="E14" s="19">
        <v>13</v>
      </c>
      <c r="F14" s="19">
        <v>8</v>
      </c>
      <c r="G14" s="19">
        <f t="shared" si="0"/>
        <v>89</v>
      </c>
      <c r="H14" s="1"/>
      <c r="I14" s="1"/>
      <c r="J14" s="1"/>
      <c r="K14" s="1"/>
      <c r="L14" s="1"/>
      <c r="M14" s="1">
        <v>-2</v>
      </c>
      <c r="N14" s="1">
        <v>87</v>
      </c>
      <c r="O14" s="19">
        <v>2</v>
      </c>
      <c r="P14" s="1"/>
    </row>
    <row r="15" spans="1:19" ht="15.6" x14ac:dyDescent="0.3">
      <c r="A15" s="18" t="s">
        <v>148</v>
      </c>
      <c r="B15" s="18" t="s">
        <v>66</v>
      </c>
      <c r="C15" s="19">
        <v>16</v>
      </c>
      <c r="D15" s="19">
        <v>10</v>
      </c>
      <c r="E15" s="19">
        <v>12</v>
      </c>
      <c r="F15" s="19">
        <v>7</v>
      </c>
      <c r="G15" s="19">
        <f t="shared" si="0"/>
        <v>45</v>
      </c>
      <c r="H15" s="1"/>
      <c r="I15" s="1"/>
      <c r="J15" s="1"/>
      <c r="K15" s="1"/>
      <c r="L15" s="1"/>
      <c r="M15" s="1"/>
      <c r="N15" s="1"/>
      <c r="O15" s="19">
        <v>10</v>
      </c>
      <c r="P15" s="1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29616-CA71-4EE6-BC0D-CFFB0FD13F4B}">
  <dimension ref="A2:S16"/>
  <sheetViews>
    <sheetView workbookViewId="0">
      <selection activeCell="P4" sqref="P4:P13"/>
    </sheetView>
  </sheetViews>
  <sheetFormatPr defaultRowHeight="14.4" x14ac:dyDescent="0.3"/>
  <cols>
    <col min="1" max="1" width="52.6640625" bestFit="1" customWidth="1"/>
    <col min="2" max="2" width="13.77734375" bestFit="1" customWidth="1"/>
    <col min="18" max="18" width="13.88671875" bestFit="1" customWidth="1"/>
  </cols>
  <sheetData>
    <row r="2" spans="1:19" ht="15.6" x14ac:dyDescent="0.3">
      <c r="A2" s="5" t="s">
        <v>49</v>
      </c>
      <c r="D2" s="5" t="s">
        <v>116</v>
      </c>
    </row>
    <row r="3" spans="1:19" x14ac:dyDescent="0.3">
      <c r="A3" s="6" t="s">
        <v>111</v>
      </c>
      <c r="C3" s="7" t="s">
        <v>78</v>
      </c>
      <c r="D3" s="8"/>
      <c r="E3" s="8"/>
      <c r="F3" s="8"/>
      <c r="G3" s="8"/>
      <c r="H3" s="7" t="s">
        <v>79</v>
      </c>
      <c r="I3" s="8"/>
      <c r="J3" s="8"/>
      <c r="K3" s="8"/>
      <c r="L3" s="9"/>
    </row>
    <row r="4" spans="1:19" ht="54.6" x14ac:dyDescent="0.3">
      <c r="A4" s="10" t="s">
        <v>53</v>
      </c>
      <c r="B4" s="10" t="s">
        <v>54</v>
      </c>
      <c r="C4" s="11" t="s">
        <v>55</v>
      </c>
      <c r="D4" s="11" t="s">
        <v>56</v>
      </c>
      <c r="E4" s="11" t="s">
        <v>57</v>
      </c>
      <c r="F4" s="11" t="s">
        <v>58</v>
      </c>
      <c r="G4" s="11" t="s">
        <v>59</v>
      </c>
      <c r="H4" s="11" t="s">
        <v>55</v>
      </c>
      <c r="I4" s="11" t="s">
        <v>56</v>
      </c>
      <c r="J4" s="11" t="s">
        <v>57</v>
      </c>
      <c r="K4" s="11" t="s">
        <v>58</v>
      </c>
      <c r="L4" s="12" t="s">
        <v>59</v>
      </c>
      <c r="M4" s="10" t="s">
        <v>47</v>
      </c>
      <c r="N4" s="10" t="s">
        <v>60</v>
      </c>
      <c r="O4" s="13" t="s">
        <v>61</v>
      </c>
      <c r="P4" s="2"/>
      <c r="R4" s="55"/>
      <c r="S4" s="55"/>
    </row>
    <row r="5" spans="1:19" x14ac:dyDescent="0.3">
      <c r="A5" s="14" t="s">
        <v>117</v>
      </c>
      <c r="B5" s="14"/>
      <c r="C5" s="14">
        <v>50</v>
      </c>
      <c r="D5" s="14">
        <v>25</v>
      </c>
      <c r="E5" s="14">
        <v>15</v>
      </c>
      <c r="F5" s="14">
        <v>10</v>
      </c>
      <c r="G5" s="14">
        <v>100</v>
      </c>
      <c r="H5" s="14">
        <v>50</v>
      </c>
      <c r="I5" s="14">
        <v>25</v>
      </c>
      <c r="J5" s="14">
        <v>15</v>
      </c>
      <c r="K5" s="14">
        <v>10</v>
      </c>
      <c r="L5" s="15">
        <v>100</v>
      </c>
      <c r="M5" s="16" t="s">
        <v>62</v>
      </c>
      <c r="N5" s="14">
        <v>200</v>
      </c>
      <c r="O5" s="17"/>
      <c r="P5" s="2"/>
      <c r="R5" s="55"/>
      <c r="S5" s="55"/>
    </row>
    <row r="6" spans="1:19" ht="15.6" x14ac:dyDescent="0.3">
      <c r="A6" s="18" t="s">
        <v>82</v>
      </c>
      <c r="B6" s="18" t="s">
        <v>66</v>
      </c>
      <c r="C6" s="19">
        <v>10</v>
      </c>
      <c r="D6" s="19"/>
      <c r="E6" s="19"/>
      <c r="F6" s="19"/>
      <c r="G6" s="19"/>
      <c r="H6" s="34">
        <v>45</v>
      </c>
      <c r="I6" s="34">
        <v>20</v>
      </c>
      <c r="J6" s="34">
        <v>13</v>
      </c>
      <c r="K6" s="34">
        <v>8</v>
      </c>
      <c r="L6" s="19">
        <v>86</v>
      </c>
      <c r="M6" s="34"/>
      <c r="N6" s="19">
        <v>96</v>
      </c>
      <c r="O6" s="19">
        <v>5</v>
      </c>
      <c r="P6" s="20"/>
      <c r="R6" s="55"/>
      <c r="S6" s="55"/>
    </row>
    <row r="7" spans="1:19" ht="15.6" x14ac:dyDescent="0.3">
      <c r="A7" s="18" t="s">
        <v>81</v>
      </c>
      <c r="B7" s="18" t="s">
        <v>64</v>
      </c>
      <c r="C7" s="19">
        <v>39</v>
      </c>
      <c r="D7" s="19"/>
      <c r="E7" s="19"/>
      <c r="F7" s="19"/>
      <c r="G7" s="19"/>
      <c r="H7" s="34">
        <v>48</v>
      </c>
      <c r="I7" s="34">
        <v>22</v>
      </c>
      <c r="J7" s="34">
        <v>14</v>
      </c>
      <c r="K7" s="34">
        <v>9</v>
      </c>
      <c r="L7" s="19">
        <v>93</v>
      </c>
      <c r="M7" s="34"/>
      <c r="N7" s="19">
        <v>131</v>
      </c>
      <c r="O7" s="19">
        <v>2</v>
      </c>
      <c r="P7" s="20"/>
      <c r="R7" s="55"/>
      <c r="S7" s="55"/>
    </row>
    <row r="8" spans="1:19" ht="15.6" x14ac:dyDescent="0.3">
      <c r="A8" s="18" t="s">
        <v>83</v>
      </c>
      <c r="B8" s="18" t="s">
        <v>66</v>
      </c>
      <c r="C8" s="19">
        <v>48</v>
      </c>
      <c r="D8" s="19"/>
      <c r="E8" s="19"/>
      <c r="F8" s="19"/>
      <c r="G8" s="19"/>
      <c r="H8" s="34">
        <v>50</v>
      </c>
      <c r="I8" s="34">
        <v>23</v>
      </c>
      <c r="J8" s="34">
        <v>14</v>
      </c>
      <c r="K8" s="34">
        <v>9</v>
      </c>
      <c r="L8" s="19">
        <v>96</v>
      </c>
      <c r="M8" s="34"/>
      <c r="N8" s="19">
        <v>144</v>
      </c>
      <c r="O8" s="19">
        <v>1</v>
      </c>
      <c r="P8" s="20"/>
      <c r="R8" s="55"/>
      <c r="S8" s="55"/>
    </row>
    <row r="9" spans="1:19" ht="15.6" x14ac:dyDescent="0.3">
      <c r="A9" s="18"/>
      <c r="B9" s="18"/>
      <c r="C9" s="19"/>
      <c r="D9" s="19"/>
      <c r="E9" s="19"/>
      <c r="F9" s="19"/>
      <c r="G9" s="19"/>
      <c r="H9" s="34"/>
      <c r="I9" s="34"/>
      <c r="J9" s="34"/>
      <c r="K9" s="34"/>
      <c r="L9" s="19"/>
      <c r="M9" s="34"/>
      <c r="N9" s="19"/>
      <c r="O9" s="19"/>
      <c r="P9" s="20"/>
      <c r="R9" s="55"/>
      <c r="S9" s="55"/>
    </row>
    <row r="10" spans="1:19" ht="15.6" x14ac:dyDescent="0.3">
      <c r="A10" s="18" t="s">
        <v>155</v>
      </c>
      <c r="B10" s="18" t="s">
        <v>150</v>
      </c>
      <c r="C10" s="34">
        <v>30</v>
      </c>
      <c r="D10" s="34"/>
      <c r="E10" s="34"/>
      <c r="F10" s="34"/>
      <c r="G10" s="34"/>
      <c r="H10" s="34">
        <v>35</v>
      </c>
      <c r="I10" s="34">
        <v>17</v>
      </c>
      <c r="J10" s="34">
        <v>10</v>
      </c>
      <c r="K10" s="34">
        <v>6</v>
      </c>
      <c r="L10" s="34">
        <v>68</v>
      </c>
      <c r="M10" s="34"/>
      <c r="N10" s="37">
        <v>98</v>
      </c>
      <c r="O10" s="37">
        <v>4</v>
      </c>
      <c r="P10" s="41"/>
      <c r="R10" s="55"/>
      <c r="S10" s="55"/>
    </row>
    <row r="11" spans="1:19" ht="15.6" x14ac:dyDescent="0.3">
      <c r="A11" s="18" t="s">
        <v>84</v>
      </c>
      <c r="B11" s="18" t="s">
        <v>74</v>
      </c>
      <c r="C11" s="34">
        <v>40</v>
      </c>
      <c r="D11" s="34"/>
      <c r="E11" s="34"/>
      <c r="F11" s="34"/>
      <c r="G11" s="34"/>
      <c r="H11" s="34">
        <v>38</v>
      </c>
      <c r="I11" s="34">
        <v>15</v>
      </c>
      <c r="J11" s="34">
        <v>10</v>
      </c>
      <c r="K11" s="34">
        <v>7</v>
      </c>
      <c r="L11" s="34">
        <v>70</v>
      </c>
      <c r="M11" s="34"/>
      <c r="N11" s="37">
        <v>110</v>
      </c>
      <c r="O11" s="37">
        <v>3</v>
      </c>
      <c r="P11" s="41"/>
    </row>
    <row r="12" spans="1:19" ht="15.6" x14ac:dyDescent="0.3">
      <c r="B12" s="32"/>
      <c r="C12" s="35"/>
      <c r="D12" s="35"/>
      <c r="E12" s="35"/>
      <c r="F12" s="35"/>
      <c r="G12" s="35"/>
      <c r="H12" s="35"/>
      <c r="I12" s="35"/>
      <c r="J12" s="36"/>
      <c r="K12" s="35"/>
      <c r="L12" s="35"/>
      <c r="M12" s="35"/>
      <c r="N12" s="38"/>
      <c r="O12" s="38"/>
      <c r="P12" s="38"/>
    </row>
    <row r="13" spans="1:19" ht="15.6" x14ac:dyDescent="0.3"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8"/>
      <c r="O13" s="38"/>
      <c r="P13" s="38"/>
    </row>
    <row r="14" spans="1:19" ht="15.6" x14ac:dyDescent="0.3"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8"/>
      <c r="O14" s="38"/>
      <c r="P14" s="38"/>
    </row>
    <row r="15" spans="1:19" ht="15.6" x14ac:dyDescent="0.3"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9" ht="15.6" x14ac:dyDescent="0.3"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561A1-CD4D-4C0F-ABBB-F38055339F70}">
  <dimension ref="A2:S15"/>
  <sheetViews>
    <sheetView workbookViewId="0">
      <selection activeCell="P4" sqref="P4:P14"/>
    </sheetView>
  </sheetViews>
  <sheetFormatPr defaultRowHeight="14.4" x14ac:dyDescent="0.3"/>
  <cols>
    <col min="1" max="1" width="52.6640625" bestFit="1" customWidth="1"/>
    <col min="2" max="2" width="11.44140625" bestFit="1" customWidth="1"/>
    <col min="18" max="18" width="13.88671875" bestFit="1" customWidth="1"/>
  </cols>
  <sheetData>
    <row r="2" spans="1:19" ht="15.6" x14ac:dyDescent="0.3">
      <c r="A2" s="5" t="s">
        <v>75</v>
      </c>
      <c r="D2" s="5" t="s">
        <v>85</v>
      </c>
    </row>
    <row r="3" spans="1:19" x14ac:dyDescent="0.3">
      <c r="A3" s="6" t="s">
        <v>111</v>
      </c>
      <c r="C3" s="7" t="s">
        <v>113</v>
      </c>
      <c r="D3" s="8"/>
      <c r="E3" s="8"/>
      <c r="F3" s="8"/>
      <c r="G3" s="8"/>
      <c r="H3" s="7" t="s">
        <v>114</v>
      </c>
      <c r="I3" s="8"/>
      <c r="J3" s="8"/>
      <c r="K3" s="8"/>
      <c r="L3" s="9"/>
    </row>
    <row r="4" spans="1:19" ht="54.6" x14ac:dyDescent="0.3">
      <c r="A4" s="10" t="s">
        <v>53</v>
      </c>
      <c r="B4" s="10" t="s">
        <v>54</v>
      </c>
      <c r="C4" s="11" t="s">
        <v>55</v>
      </c>
      <c r="D4" s="11" t="s">
        <v>56</v>
      </c>
      <c r="E4" s="11" t="s">
        <v>57</v>
      </c>
      <c r="F4" s="11" t="s">
        <v>58</v>
      </c>
      <c r="G4" s="11" t="s">
        <v>59</v>
      </c>
      <c r="H4" s="11" t="s">
        <v>55</v>
      </c>
      <c r="I4" s="11" t="s">
        <v>56</v>
      </c>
      <c r="J4" s="11" t="s">
        <v>57</v>
      </c>
      <c r="K4" s="11" t="s">
        <v>58</v>
      </c>
      <c r="L4" s="12" t="s">
        <v>59</v>
      </c>
      <c r="M4" s="10" t="s">
        <v>47</v>
      </c>
      <c r="N4" s="10" t="s">
        <v>60</v>
      </c>
      <c r="O4" s="13" t="s">
        <v>61</v>
      </c>
      <c r="P4" s="41"/>
      <c r="R4" s="55"/>
      <c r="S4" s="55"/>
    </row>
    <row r="5" spans="1:19" x14ac:dyDescent="0.3">
      <c r="A5" s="14" t="s">
        <v>112</v>
      </c>
      <c r="B5" s="14"/>
      <c r="C5" s="14">
        <v>50</v>
      </c>
      <c r="D5" s="14">
        <v>25</v>
      </c>
      <c r="E5" s="14">
        <v>15</v>
      </c>
      <c r="F5" s="14">
        <v>10</v>
      </c>
      <c r="G5" s="14">
        <v>100</v>
      </c>
      <c r="H5" s="14">
        <v>50</v>
      </c>
      <c r="I5" s="14">
        <v>25</v>
      </c>
      <c r="J5" s="14">
        <v>15</v>
      </c>
      <c r="K5" s="14">
        <v>10</v>
      </c>
      <c r="L5" s="15">
        <v>100</v>
      </c>
      <c r="M5" s="16" t="s">
        <v>62</v>
      </c>
      <c r="N5" s="14">
        <v>200</v>
      </c>
      <c r="O5" s="17"/>
      <c r="P5" s="41"/>
      <c r="R5" s="55"/>
      <c r="S5" s="55"/>
    </row>
    <row r="6" spans="1:19" ht="15.6" x14ac:dyDescent="0.3">
      <c r="A6" s="18" t="s">
        <v>151</v>
      </c>
      <c r="B6" s="18" t="s">
        <v>154</v>
      </c>
      <c r="C6" s="19">
        <v>48</v>
      </c>
      <c r="D6" s="19">
        <v>22</v>
      </c>
      <c r="E6" s="19">
        <v>13</v>
      </c>
      <c r="F6" s="19">
        <v>8</v>
      </c>
      <c r="G6" s="19">
        <f t="shared" ref="G6:G12" si="0">SUM(C6:F6)</f>
        <v>91</v>
      </c>
      <c r="H6" s="1">
        <v>50</v>
      </c>
      <c r="I6" s="1"/>
      <c r="J6" s="1"/>
      <c r="K6" s="1"/>
      <c r="L6" s="19"/>
      <c r="M6" s="1"/>
      <c r="N6" s="19">
        <f t="shared" ref="N6:N12" si="1">SUM(G6:M6)</f>
        <v>141</v>
      </c>
      <c r="O6" s="19">
        <v>1</v>
      </c>
      <c r="P6" s="20"/>
      <c r="R6" s="55"/>
      <c r="S6" s="55"/>
    </row>
    <row r="7" spans="1:19" ht="15.6" x14ac:dyDescent="0.3">
      <c r="A7" s="18" t="s">
        <v>152</v>
      </c>
      <c r="B7" s="18" t="s">
        <v>71</v>
      </c>
      <c r="C7" s="19">
        <v>50</v>
      </c>
      <c r="D7" s="19">
        <v>23</v>
      </c>
      <c r="E7" s="19">
        <v>13</v>
      </c>
      <c r="F7" s="19">
        <v>7</v>
      </c>
      <c r="G7" s="19">
        <f t="shared" si="0"/>
        <v>93</v>
      </c>
      <c r="H7" s="1">
        <v>35</v>
      </c>
      <c r="I7" s="1"/>
      <c r="J7" s="1"/>
      <c r="K7" s="1"/>
      <c r="L7" s="19"/>
      <c r="M7" s="1"/>
      <c r="N7" s="19">
        <f t="shared" si="1"/>
        <v>128</v>
      </c>
      <c r="O7" s="19">
        <v>2</v>
      </c>
      <c r="P7" s="20"/>
      <c r="R7" s="55"/>
      <c r="S7" s="55"/>
    </row>
    <row r="8" spans="1:19" ht="15.6" x14ac:dyDescent="0.3">
      <c r="A8" s="18" t="s">
        <v>153</v>
      </c>
      <c r="B8" s="18" t="s">
        <v>149</v>
      </c>
      <c r="C8" s="19">
        <v>48</v>
      </c>
      <c r="D8" s="19">
        <v>21</v>
      </c>
      <c r="E8" s="19">
        <v>12</v>
      </c>
      <c r="F8" s="19">
        <v>7</v>
      </c>
      <c r="G8" s="19">
        <f t="shared" si="0"/>
        <v>88</v>
      </c>
      <c r="H8" s="1">
        <v>35</v>
      </c>
      <c r="I8" s="1"/>
      <c r="J8" s="1"/>
      <c r="K8" s="1"/>
      <c r="L8" s="19"/>
      <c r="M8" s="1"/>
      <c r="N8" s="19">
        <f t="shared" si="1"/>
        <v>123</v>
      </c>
      <c r="O8" s="19">
        <v>4</v>
      </c>
      <c r="P8" s="20"/>
      <c r="R8" s="55"/>
      <c r="S8" s="55"/>
    </row>
    <row r="9" spans="1:19" ht="15.6" x14ac:dyDescent="0.3">
      <c r="A9" s="18" t="s">
        <v>68</v>
      </c>
      <c r="B9" s="18" t="s">
        <v>69</v>
      </c>
      <c r="C9" s="19">
        <v>48</v>
      </c>
      <c r="D9" s="19">
        <v>21</v>
      </c>
      <c r="E9" s="19">
        <v>12</v>
      </c>
      <c r="F9" s="19">
        <v>7</v>
      </c>
      <c r="G9" s="19">
        <f t="shared" si="0"/>
        <v>88</v>
      </c>
      <c r="H9" s="1">
        <v>35</v>
      </c>
      <c r="I9" s="1"/>
      <c r="J9" s="1"/>
      <c r="K9" s="1"/>
      <c r="L9" s="19"/>
      <c r="M9" s="1">
        <v>-2</v>
      </c>
      <c r="N9" s="19">
        <f t="shared" si="1"/>
        <v>121</v>
      </c>
      <c r="O9" s="19">
        <v>6</v>
      </c>
      <c r="P9" s="20"/>
      <c r="R9" s="55"/>
      <c r="S9" s="55"/>
    </row>
    <row r="10" spans="1:19" ht="15.6" x14ac:dyDescent="0.3">
      <c r="A10" s="18" t="s">
        <v>88</v>
      </c>
      <c r="B10" s="18" t="s">
        <v>66</v>
      </c>
      <c r="C10" s="19">
        <v>48</v>
      </c>
      <c r="D10" s="19">
        <v>20</v>
      </c>
      <c r="E10" s="19">
        <v>12</v>
      </c>
      <c r="F10" s="19">
        <v>7</v>
      </c>
      <c r="G10" s="19">
        <f t="shared" si="0"/>
        <v>87</v>
      </c>
      <c r="H10" s="1">
        <v>35</v>
      </c>
      <c r="I10" s="1"/>
      <c r="J10" s="1"/>
      <c r="K10" s="1"/>
      <c r="L10" s="1"/>
      <c r="M10" s="1"/>
      <c r="N10" s="19">
        <f t="shared" si="1"/>
        <v>122</v>
      </c>
      <c r="O10" s="19">
        <v>5</v>
      </c>
      <c r="P10" s="41"/>
      <c r="R10" s="55"/>
      <c r="S10" s="55"/>
    </row>
    <row r="11" spans="1:19" ht="15.6" x14ac:dyDescent="0.3">
      <c r="A11" s="18" t="s">
        <v>87</v>
      </c>
      <c r="B11" s="18" t="s">
        <v>66</v>
      </c>
      <c r="C11" s="19">
        <v>42</v>
      </c>
      <c r="D11" s="19">
        <v>19</v>
      </c>
      <c r="E11" s="19">
        <v>11</v>
      </c>
      <c r="F11" s="19">
        <v>7</v>
      </c>
      <c r="G11" s="19">
        <f t="shared" si="0"/>
        <v>79</v>
      </c>
      <c r="H11" s="1">
        <v>35</v>
      </c>
      <c r="I11" s="1"/>
      <c r="J11" s="1"/>
      <c r="K11" s="1"/>
      <c r="L11" s="1"/>
      <c r="M11" s="1"/>
      <c r="N11" s="19">
        <f t="shared" si="1"/>
        <v>114</v>
      </c>
      <c r="O11" s="19">
        <v>7</v>
      </c>
      <c r="P11" s="41"/>
    </row>
    <row r="12" spans="1:19" ht="15.6" x14ac:dyDescent="0.3">
      <c r="A12" s="18" t="s">
        <v>89</v>
      </c>
      <c r="B12" s="18" t="s">
        <v>74</v>
      </c>
      <c r="C12" s="19">
        <v>48</v>
      </c>
      <c r="D12" s="19">
        <v>22</v>
      </c>
      <c r="E12" s="19">
        <v>12</v>
      </c>
      <c r="F12" s="19">
        <v>8</v>
      </c>
      <c r="G12" s="19">
        <f t="shared" si="0"/>
        <v>90</v>
      </c>
      <c r="H12" s="1">
        <v>35</v>
      </c>
      <c r="I12" s="1"/>
      <c r="J12" s="1"/>
      <c r="K12" s="1"/>
      <c r="L12" s="1"/>
      <c r="M12" s="1"/>
      <c r="N12" s="19">
        <f t="shared" si="1"/>
        <v>125</v>
      </c>
      <c r="O12" s="19">
        <v>3</v>
      </c>
      <c r="P12" s="41"/>
    </row>
    <row r="13" spans="1:19" x14ac:dyDescent="0.3">
      <c r="P13" s="52"/>
    </row>
    <row r="14" spans="1:19" x14ac:dyDescent="0.3">
      <c r="P14" s="51"/>
    </row>
    <row r="15" spans="1:19" x14ac:dyDescent="0.3">
      <c r="P15" s="51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E993B-2DCB-4C62-8E26-6879917AC8F2}">
  <dimension ref="A2:S19"/>
  <sheetViews>
    <sheetView workbookViewId="0">
      <selection activeCell="P4" sqref="P4:P20"/>
    </sheetView>
  </sheetViews>
  <sheetFormatPr defaultRowHeight="14.4" x14ac:dyDescent="0.3"/>
  <cols>
    <col min="1" max="1" width="47.88671875" customWidth="1"/>
    <col min="2" max="2" width="14.33203125" customWidth="1"/>
  </cols>
  <sheetData>
    <row r="2" spans="1:19" ht="15.6" x14ac:dyDescent="0.3">
      <c r="A2" s="5" t="s">
        <v>109</v>
      </c>
      <c r="D2" s="5" t="s">
        <v>115</v>
      </c>
    </row>
    <row r="3" spans="1:19" x14ac:dyDescent="0.3">
      <c r="A3" s="6" t="s">
        <v>110</v>
      </c>
      <c r="C3" s="7" t="s">
        <v>113</v>
      </c>
      <c r="D3" s="8"/>
      <c r="E3" s="8"/>
      <c r="F3" s="8"/>
      <c r="G3" s="8"/>
      <c r="H3" s="7" t="s">
        <v>114</v>
      </c>
      <c r="I3" s="8"/>
      <c r="J3" s="8"/>
      <c r="K3" s="8"/>
      <c r="L3" s="9"/>
    </row>
    <row r="4" spans="1:19" ht="54.6" x14ac:dyDescent="0.3">
      <c r="A4" s="10" t="s">
        <v>53</v>
      </c>
      <c r="B4" s="10" t="s">
        <v>54</v>
      </c>
      <c r="C4" s="11" t="s">
        <v>55</v>
      </c>
      <c r="D4" s="11" t="s">
        <v>56</v>
      </c>
      <c r="E4" s="11" t="s">
        <v>57</v>
      </c>
      <c r="F4" s="11" t="s">
        <v>58</v>
      </c>
      <c r="G4" s="11" t="s">
        <v>59</v>
      </c>
      <c r="H4" s="11" t="s">
        <v>55</v>
      </c>
      <c r="I4" s="11" t="s">
        <v>56</v>
      </c>
      <c r="J4" s="11" t="s">
        <v>57</v>
      </c>
      <c r="K4" s="11" t="s">
        <v>58</v>
      </c>
      <c r="L4" s="12" t="s">
        <v>59</v>
      </c>
      <c r="M4" s="10" t="s">
        <v>47</v>
      </c>
      <c r="N4" s="10" t="s">
        <v>60</v>
      </c>
      <c r="O4" s="13" t="s">
        <v>61</v>
      </c>
      <c r="P4" s="2"/>
      <c r="R4" s="55"/>
      <c r="S4" s="55"/>
    </row>
    <row r="5" spans="1:19" x14ac:dyDescent="0.3">
      <c r="A5" s="14" t="s">
        <v>108</v>
      </c>
      <c r="B5" s="14"/>
      <c r="C5" s="14">
        <v>50</v>
      </c>
      <c r="D5" s="14">
        <v>25</v>
      </c>
      <c r="E5" s="14">
        <v>15</v>
      </c>
      <c r="F5" s="14">
        <v>10</v>
      </c>
      <c r="G5" s="14">
        <v>100</v>
      </c>
      <c r="H5" s="14">
        <v>50</v>
      </c>
      <c r="I5" s="14">
        <v>25</v>
      </c>
      <c r="J5" s="14">
        <v>15</v>
      </c>
      <c r="K5" s="14">
        <v>10</v>
      </c>
      <c r="L5" s="15">
        <v>100</v>
      </c>
      <c r="M5" s="16" t="s">
        <v>62</v>
      </c>
      <c r="N5" s="14">
        <v>200</v>
      </c>
      <c r="O5" s="17"/>
      <c r="P5" s="2"/>
      <c r="R5" s="55"/>
      <c r="S5" s="55"/>
    </row>
    <row r="6" spans="1:19" ht="15.6" x14ac:dyDescent="0.3">
      <c r="A6" s="18" t="s">
        <v>156</v>
      </c>
      <c r="B6" s="18" t="s">
        <v>64</v>
      </c>
      <c r="C6" s="19">
        <v>48</v>
      </c>
      <c r="D6" s="19">
        <v>21</v>
      </c>
      <c r="E6" s="19">
        <v>12</v>
      </c>
      <c r="F6" s="19">
        <v>8</v>
      </c>
      <c r="G6" s="19">
        <f t="shared" ref="G6:G18" si="0">SUM(C6:F6)</f>
        <v>89</v>
      </c>
      <c r="H6" s="39">
        <v>48</v>
      </c>
      <c r="I6" s="39">
        <v>22</v>
      </c>
      <c r="J6" s="39">
        <v>13</v>
      </c>
      <c r="K6" s="39">
        <v>8</v>
      </c>
      <c r="L6" s="20">
        <f t="shared" ref="L6:L18" si="1">SUM(H6:K6)</f>
        <v>91</v>
      </c>
      <c r="M6" s="39"/>
      <c r="N6" s="19">
        <v>180</v>
      </c>
      <c r="O6" s="19">
        <v>3</v>
      </c>
      <c r="P6" s="20"/>
      <c r="R6" s="55"/>
      <c r="S6" s="55"/>
    </row>
    <row r="7" spans="1:19" ht="15.6" x14ac:dyDescent="0.3">
      <c r="A7" s="18" t="s">
        <v>96</v>
      </c>
      <c r="B7" s="18" t="s">
        <v>74</v>
      </c>
      <c r="C7" s="19">
        <v>48</v>
      </c>
      <c r="D7" s="19">
        <v>21</v>
      </c>
      <c r="E7" s="19">
        <v>12</v>
      </c>
      <c r="F7" s="19">
        <v>8</v>
      </c>
      <c r="G7" s="19">
        <f t="shared" si="0"/>
        <v>89</v>
      </c>
      <c r="H7" s="39">
        <v>45</v>
      </c>
      <c r="I7" s="39">
        <v>22</v>
      </c>
      <c r="J7" s="39">
        <v>12</v>
      </c>
      <c r="K7" s="39">
        <v>8</v>
      </c>
      <c r="L7" s="19">
        <f t="shared" si="1"/>
        <v>87</v>
      </c>
      <c r="M7" s="39">
        <v>-2</v>
      </c>
      <c r="N7" s="19">
        <v>174</v>
      </c>
      <c r="O7" s="19">
        <v>4</v>
      </c>
      <c r="P7" s="20"/>
      <c r="R7" s="55"/>
      <c r="S7" s="55"/>
    </row>
    <row r="8" spans="1:19" ht="15.6" x14ac:dyDescent="0.3">
      <c r="A8" s="18" t="s">
        <v>157</v>
      </c>
      <c r="B8" s="18" t="s">
        <v>71</v>
      </c>
      <c r="C8" s="19">
        <v>20</v>
      </c>
      <c r="D8" s="19">
        <v>15</v>
      </c>
      <c r="E8" s="19">
        <v>8</v>
      </c>
      <c r="F8" s="19">
        <v>5</v>
      </c>
      <c r="G8" s="19">
        <f t="shared" si="0"/>
        <v>48</v>
      </c>
      <c r="H8" s="39">
        <v>50</v>
      </c>
      <c r="I8" s="39">
        <v>23</v>
      </c>
      <c r="J8" s="39">
        <v>13</v>
      </c>
      <c r="K8" s="39">
        <v>8</v>
      </c>
      <c r="L8" s="19">
        <f t="shared" si="1"/>
        <v>94</v>
      </c>
      <c r="M8" s="39"/>
      <c r="N8" s="19">
        <v>142</v>
      </c>
      <c r="O8" s="19">
        <v>13</v>
      </c>
      <c r="P8" s="20"/>
      <c r="R8" s="55"/>
      <c r="S8" s="55"/>
    </row>
    <row r="9" spans="1:19" ht="15.6" x14ac:dyDescent="0.3">
      <c r="A9" s="18" t="s">
        <v>92</v>
      </c>
      <c r="B9" s="18" t="s">
        <v>66</v>
      </c>
      <c r="C9" s="19">
        <v>38</v>
      </c>
      <c r="D9" s="19">
        <v>16</v>
      </c>
      <c r="E9" s="19">
        <v>7</v>
      </c>
      <c r="F9" s="19">
        <v>6</v>
      </c>
      <c r="G9" s="19">
        <f t="shared" si="0"/>
        <v>67</v>
      </c>
      <c r="H9" s="39">
        <v>45</v>
      </c>
      <c r="I9" s="39">
        <v>19</v>
      </c>
      <c r="J9" s="39">
        <v>11</v>
      </c>
      <c r="K9" s="39">
        <v>7</v>
      </c>
      <c r="L9" s="19">
        <f t="shared" si="1"/>
        <v>82</v>
      </c>
      <c r="M9" s="39"/>
      <c r="N9" s="19">
        <v>149</v>
      </c>
      <c r="O9" s="19">
        <v>10</v>
      </c>
      <c r="P9" s="20"/>
      <c r="R9" s="55"/>
      <c r="S9" s="55"/>
    </row>
    <row r="10" spans="1:19" ht="15.6" x14ac:dyDescent="0.3">
      <c r="A10" s="18" t="s">
        <v>158</v>
      </c>
      <c r="B10" s="39" t="s">
        <v>74</v>
      </c>
      <c r="C10" s="37">
        <v>48</v>
      </c>
      <c r="D10" s="37">
        <v>20</v>
      </c>
      <c r="E10" s="37">
        <v>11</v>
      </c>
      <c r="F10" s="37">
        <v>8</v>
      </c>
      <c r="G10" s="41">
        <f t="shared" si="0"/>
        <v>87</v>
      </c>
      <c r="H10" s="39">
        <v>35</v>
      </c>
      <c r="I10" s="39">
        <v>19</v>
      </c>
      <c r="J10" s="39">
        <v>10</v>
      </c>
      <c r="K10" s="39">
        <v>6</v>
      </c>
      <c r="L10" s="39">
        <f t="shared" si="1"/>
        <v>70</v>
      </c>
      <c r="M10" s="39">
        <v>-2</v>
      </c>
      <c r="N10" s="42">
        <v>156</v>
      </c>
      <c r="O10" s="42">
        <v>9</v>
      </c>
      <c r="P10" s="39"/>
      <c r="R10" s="55"/>
      <c r="S10" s="55"/>
    </row>
    <row r="11" spans="1:19" ht="15.6" x14ac:dyDescent="0.3">
      <c r="A11" s="18" t="s">
        <v>94</v>
      </c>
      <c r="B11" s="39" t="s">
        <v>66</v>
      </c>
      <c r="C11" s="37">
        <v>40</v>
      </c>
      <c r="D11" s="37">
        <v>16</v>
      </c>
      <c r="E11" s="37">
        <v>8</v>
      </c>
      <c r="F11" s="37">
        <v>5</v>
      </c>
      <c r="G11" s="37">
        <f t="shared" si="0"/>
        <v>69</v>
      </c>
      <c r="H11" s="39">
        <v>48</v>
      </c>
      <c r="I11" s="39">
        <v>19</v>
      </c>
      <c r="J11" s="39">
        <v>12</v>
      </c>
      <c r="K11" s="39">
        <v>7</v>
      </c>
      <c r="L11" s="39">
        <f t="shared" si="1"/>
        <v>86</v>
      </c>
      <c r="M11" s="39"/>
      <c r="N11" s="42">
        <v>145</v>
      </c>
      <c r="O11" s="42">
        <v>11</v>
      </c>
      <c r="P11" s="39"/>
    </row>
    <row r="12" spans="1:19" ht="15.6" x14ac:dyDescent="0.3">
      <c r="A12" s="18" t="s">
        <v>159</v>
      </c>
      <c r="B12" s="39" t="s">
        <v>71</v>
      </c>
      <c r="C12" s="37">
        <v>48</v>
      </c>
      <c r="D12" s="37">
        <v>19</v>
      </c>
      <c r="E12" s="37">
        <v>11</v>
      </c>
      <c r="F12" s="37">
        <v>7</v>
      </c>
      <c r="G12" s="37">
        <f t="shared" si="0"/>
        <v>85</v>
      </c>
      <c r="H12" s="39">
        <v>45</v>
      </c>
      <c r="I12" s="39">
        <v>20</v>
      </c>
      <c r="J12" s="39">
        <v>11</v>
      </c>
      <c r="K12" s="39">
        <v>7</v>
      </c>
      <c r="L12" s="39">
        <f t="shared" si="1"/>
        <v>83</v>
      </c>
      <c r="M12" s="39">
        <v>-2</v>
      </c>
      <c r="N12" s="42">
        <v>166</v>
      </c>
      <c r="O12" s="42">
        <v>7</v>
      </c>
      <c r="P12" s="39"/>
    </row>
    <row r="13" spans="1:19" ht="15.6" x14ac:dyDescent="0.3">
      <c r="A13" s="18" t="s">
        <v>160</v>
      </c>
      <c r="B13" s="39" t="s">
        <v>69</v>
      </c>
      <c r="C13" s="37">
        <v>48</v>
      </c>
      <c r="D13" s="37">
        <v>22</v>
      </c>
      <c r="E13" s="37">
        <v>12</v>
      </c>
      <c r="F13" s="37">
        <v>8</v>
      </c>
      <c r="G13" s="37">
        <f t="shared" si="0"/>
        <v>90</v>
      </c>
      <c r="H13" s="39">
        <v>50</v>
      </c>
      <c r="I13" s="39">
        <v>23</v>
      </c>
      <c r="J13" s="39">
        <v>13</v>
      </c>
      <c r="K13" s="39">
        <v>8</v>
      </c>
      <c r="L13" s="39">
        <f t="shared" si="1"/>
        <v>94</v>
      </c>
      <c r="M13" s="39"/>
      <c r="N13" s="42">
        <v>184</v>
      </c>
      <c r="O13" s="42">
        <v>2</v>
      </c>
      <c r="P13" s="39"/>
    </row>
    <row r="14" spans="1:19" ht="15.6" x14ac:dyDescent="0.3">
      <c r="A14" s="18" t="s">
        <v>95</v>
      </c>
      <c r="B14" s="39" t="s">
        <v>69</v>
      </c>
      <c r="C14" s="37">
        <v>50</v>
      </c>
      <c r="D14" s="37">
        <v>24</v>
      </c>
      <c r="E14" s="37">
        <v>14</v>
      </c>
      <c r="F14" s="37">
        <v>9</v>
      </c>
      <c r="G14" s="37">
        <f t="shared" si="0"/>
        <v>97</v>
      </c>
      <c r="H14" s="39">
        <v>50</v>
      </c>
      <c r="I14" s="39">
        <v>24</v>
      </c>
      <c r="J14" s="39">
        <v>14</v>
      </c>
      <c r="K14" s="39">
        <v>9</v>
      </c>
      <c r="L14" s="39">
        <f t="shared" si="1"/>
        <v>97</v>
      </c>
      <c r="M14" s="39"/>
      <c r="N14" s="42">
        <v>194</v>
      </c>
      <c r="O14" s="42">
        <v>1</v>
      </c>
      <c r="P14" s="41"/>
    </row>
    <row r="15" spans="1:19" ht="15.6" x14ac:dyDescent="0.3">
      <c r="A15" s="18" t="s">
        <v>161</v>
      </c>
      <c r="B15" s="39" t="s">
        <v>74</v>
      </c>
      <c r="C15" s="37">
        <v>48</v>
      </c>
      <c r="D15" s="37">
        <v>19</v>
      </c>
      <c r="E15" s="37">
        <v>9</v>
      </c>
      <c r="F15" s="37">
        <v>7</v>
      </c>
      <c r="G15" s="37">
        <f t="shared" si="0"/>
        <v>83</v>
      </c>
      <c r="H15" s="39">
        <v>50</v>
      </c>
      <c r="I15" s="39">
        <v>22</v>
      </c>
      <c r="J15" s="39">
        <v>12</v>
      </c>
      <c r="K15" s="39">
        <v>7</v>
      </c>
      <c r="L15" s="39">
        <f t="shared" si="1"/>
        <v>91</v>
      </c>
      <c r="M15" s="39"/>
      <c r="N15" s="42">
        <v>174</v>
      </c>
      <c r="O15" s="42">
        <v>4</v>
      </c>
      <c r="P15" s="44"/>
    </row>
    <row r="16" spans="1:19" ht="15.6" x14ac:dyDescent="0.3">
      <c r="A16" s="18" t="s">
        <v>93</v>
      </c>
      <c r="B16" s="39" t="s">
        <v>71</v>
      </c>
      <c r="C16" s="37">
        <v>22</v>
      </c>
      <c r="D16" s="37">
        <v>14</v>
      </c>
      <c r="E16" s="37">
        <v>7</v>
      </c>
      <c r="F16" s="37">
        <v>6</v>
      </c>
      <c r="G16" s="37">
        <f t="shared" si="0"/>
        <v>49</v>
      </c>
      <c r="H16" s="39">
        <v>50</v>
      </c>
      <c r="I16" s="39">
        <v>23</v>
      </c>
      <c r="J16" s="39">
        <v>12</v>
      </c>
      <c r="K16" s="39">
        <v>8</v>
      </c>
      <c r="L16" s="39">
        <f t="shared" si="1"/>
        <v>93</v>
      </c>
      <c r="M16" s="39"/>
      <c r="N16" s="42">
        <v>143</v>
      </c>
      <c r="O16" s="42">
        <v>12</v>
      </c>
      <c r="P16" s="44"/>
    </row>
    <row r="17" spans="1:16" ht="15.6" x14ac:dyDescent="0.3">
      <c r="A17" s="18" t="s">
        <v>162</v>
      </c>
      <c r="B17" s="39" t="s">
        <v>69</v>
      </c>
      <c r="C17" s="37">
        <v>44</v>
      </c>
      <c r="D17" s="37">
        <v>18</v>
      </c>
      <c r="E17" s="37">
        <v>7</v>
      </c>
      <c r="F17" s="37">
        <v>5</v>
      </c>
      <c r="G17" s="37">
        <f t="shared" si="0"/>
        <v>74</v>
      </c>
      <c r="H17" s="39">
        <v>50</v>
      </c>
      <c r="I17" s="39">
        <v>22</v>
      </c>
      <c r="J17" s="39">
        <v>13</v>
      </c>
      <c r="K17" s="39">
        <v>7</v>
      </c>
      <c r="L17" s="39">
        <f t="shared" si="1"/>
        <v>92</v>
      </c>
      <c r="M17" s="39">
        <v>-4</v>
      </c>
      <c r="N17" s="42">
        <v>162</v>
      </c>
      <c r="O17" s="42">
        <v>8</v>
      </c>
      <c r="P17" s="44"/>
    </row>
    <row r="18" spans="1:16" ht="15.6" x14ac:dyDescent="0.3">
      <c r="A18" s="18" t="s">
        <v>163</v>
      </c>
      <c r="B18" s="39" t="s">
        <v>71</v>
      </c>
      <c r="C18" s="37">
        <v>46</v>
      </c>
      <c r="D18" s="37">
        <v>19</v>
      </c>
      <c r="E18" s="37">
        <v>10</v>
      </c>
      <c r="F18" s="37">
        <v>7</v>
      </c>
      <c r="G18" s="37">
        <f t="shared" si="0"/>
        <v>82</v>
      </c>
      <c r="H18" s="39">
        <v>48</v>
      </c>
      <c r="I18" s="39">
        <v>20</v>
      </c>
      <c r="J18" s="39">
        <v>11</v>
      </c>
      <c r="K18" s="39">
        <v>6</v>
      </c>
      <c r="L18" s="39">
        <f t="shared" si="1"/>
        <v>85</v>
      </c>
      <c r="M18" s="39"/>
      <c r="N18" s="42">
        <v>167</v>
      </c>
      <c r="O18" s="42">
        <v>6</v>
      </c>
      <c r="P18" s="41"/>
    </row>
    <row r="19" spans="1:16" x14ac:dyDescent="0.3"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3"/>
      <c r="P19" s="27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70EC4-21E7-4F83-815F-4F510C29D152}">
  <dimension ref="A2:B10"/>
  <sheetViews>
    <sheetView workbookViewId="0">
      <selection activeCell="C27" sqref="C27"/>
    </sheetView>
  </sheetViews>
  <sheetFormatPr defaultRowHeight="14.4" x14ac:dyDescent="0.3"/>
  <cols>
    <col min="1" max="1" width="13.88671875" bestFit="1" customWidth="1"/>
  </cols>
  <sheetData>
    <row r="2" spans="1:2" ht="15.6" x14ac:dyDescent="0.3">
      <c r="A2" s="57" t="s">
        <v>304</v>
      </c>
    </row>
    <row r="4" spans="1:2" x14ac:dyDescent="0.3">
      <c r="A4" s="28"/>
      <c r="B4" s="28" t="s">
        <v>101</v>
      </c>
    </row>
    <row r="5" spans="1:2" x14ac:dyDescent="0.3">
      <c r="A5" s="28" t="s">
        <v>102</v>
      </c>
      <c r="B5" s="28">
        <v>3</v>
      </c>
    </row>
    <row r="6" spans="1:2" x14ac:dyDescent="0.3">
      <c r="A6" s="28" t="s">
        <v>103</v>
      </c>
      <c r="B6" s="28">
        <v>5</v>
      </c>
    </row>
    <row r="7" spans="1:2" x14ac:dyDescent="0.3">
      <c r="A7" s="28" t="s">
        <v>104</v>
      </c>
      <c r="B7" s="28">
        <v>0</v>
      </c>
    </row>
    <row r="8" spans="1:2" x14ac:dyDescent="0.3">
      <c r="A8" s="28" t="s">
        <v>105</v>
      </c>
      <c r="B8" s="28">
        <v>4</v>
      </c>
    </row>
    <row r="9" spans="1:2" x14ac:dyDescent="0.3">
      <c r="A9" s="28" t="s">
        <v>106</v>
      </c>
      <c r="B9" s="28">
        <v>3</v>
      </c>
    </row>
    <row r="10" spans="1:2" x14ac:dyDescent="0.3">
      <c r="A10" s="28" t="s">
        <v>107</v>
      </c>
      <c r="B10" s="28">
        <v>6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A1CF7-606A-4E82-8465-090F828BC0C7}">
  <dimension ref="A2:S12"/>
  <sheetViews>
    <sheetView workbookViewId="0">
      <selection activeCell="P4" sqref="P4:P15"/>
    </sheetView>
  </sheetViews>
  <sheetFormatPr defaultRowHeight="14.4" x14ac:dyDescent="0.3"/>
  <cols>
    <col min="1" max="1" width="44.33203125" bestFit="1" customWidth="1"/>
    <col min="2" max="2" width="13.77734375" bestFit="1" customWidth="1"/>
    <col min="18" max="18" width="13.88671875" bestFit="1" customWidth="1"/>
  </cols>
  <sheetData>
    <row r="2" spans="1:19" ht="15.6" x14ac:dyDescent="0.3">
      <c r="A2" s="5" t="s">
        <v>49</v>
      </c>
    </row>
    <row r="3" spans="1:19" x14ac:dyDescent="0.3">
      <c r="A3" s="6" t="s">
        <v>50</v>
      </c>
      <c r="C3" s="7" t="s">
        <v>51</v>
      </c>
      <c r="D3" s="8"/>
      <c r="E3" s="8"/>
      <c r="F3" s="8"/>
      <c r="G3" s="8"/>
      <c r="H3" s="7" t="s">
        <v>52</v>
      </c>
      <c r="I3" s="8"/>
      <c r="J3" s="8"/>
      <c r="K3" s="8"/>
      <c r="L3" s="9"/>
    </row>
    <row r="4" spans="1:19" ht="54.6" x14ac:dyDescent="0.3">
      <c r="A4" s="10" t="s">
        <v>53</v>
      </c>
      <c r="B4" s="10" t="s">
        <v>54</v>
      </c>
      <c r="C4" s="11" t="s">
        <v>55</v>
      </c>
      <c r="D4" s="11" t="s">
        <v>56</v>
      </c>
      <c r="E4" s="11" t="s">
        <v>57</v>
      </c>
      <c r="F4" s="11" t="s">
        <v>58</v>
      </c>
      <c r="G4" s="11" t="s">
        <v>59</v>
      </c>
      <c r="H4" s="11" t="s">
        <v>55</v>
      </c>
      <c r="I4" s="11" t="s">
        <v>56</v>
      </c>
      <c r="J4" s="11" t="s">
        <v>57</v>
      </c>
      <c r="K4" s="11" t="s">
        <v>58</v>
      </c>
      <c r="L4" s="12" t="s">
        <v>59</v>
      </c>
      <c r="M4" s="10" t="s">
        <v>47</v>
      </c>
      <c r="N4" s="10" t="s">
        <v>60</v>
      </c>
      <c r="O4" s="13" t="s">
        <v>61</v>
      </c>
      <c r="P4" s="1"/>
      <c r="R4" s="55"/>
      <c r="S4" s="55"/>
    </row>
    <row r="5" spans="1:19" x14ac:dyDescent="0.3">
      <c r="A5" s="14"/>
      <c r="B5" s="14"/>
      <c r="C5" s="14">
        <v>50</v>
      </c>
      <c r="D5" s="14">
        <v>25</v>
      </c>
      <c r="E5" s="14">
        <v>15</v>
      </c>
      <c r="F5" s="14">
        <v>10</v>
      </c>
      <c r="G5" s="14">
        <v>100</v>
      </c>
      <c r="H5" s="14">
        <v>50</v>
      </c>
      <c r="I5" s="14">
        <v>25</v>
      </c>
      <c r="J5" s="14">
        <v>15</v>
      </c>
      <c r="K5" s="14">
        <v>10</v>
      </c>
      <c r="L5" s="15">
        <v>100</v>
      </c>
      <c r="M5" s="16" t="s">
        <v>62</v>
      </c>
      <c r="N5" s="14">
        <v>150</v>
      </c>
      <c r="O5" s="17"/>
      <c r="P5" s="1"/>
      <c r="R5" s="55"/>
      <c r="S5" s="55"/>
    </row>
    <row r="6" spans="1:19" ht="15.6" x14ac:dyDescent="0.3">
      <c r="A6" s="18" t="s">
        <v>63</v>
      </c>
      <c r="B6" s="18" t="s">
        <v>64</v>
      </c>
      <c r="C6" s="19">
        <v>50</v>
      </c>
      <c r="D6" s="19">
        <v>14</v>
      </c>
      <c r="E6" s="19">
        <v>9</v>
      </c>
      <c r="F6" s="19">
        <v>7</v>
      </c>
      <c r="G6" s="19">
        <v>80</v>
      </c>
      <c r="H6" s="1"/>
      <c r="I6" s="1"/>
      <c r="J6" s="1"/>
      <c r="K6" s="1"/>
      <c r="L6" s="19"/>
      <c r="M6" s="1"/>
      <c r="N6" s="19">
        <v>80</v>
      </c>
      <c r="O6" s="19">
        <v>4</v>
      </c>
      <c r="P6" s="48"/>
      <c r="R6" s="55"/>
      <c r="S6" s="55"/>
    </row>
    <row r="7" spans="1:19" ht="15.6" x14ac:dyDescent="0.3">
      <c r="A7" s="18" t="s">
        <v>65</v>
      </c>
      <c r="B7" s="18" t="s">
        <v>66</v>
      </c>
      <c r="C7" s="19">
        <v>44</v>
      </c>
      <c r="D7" s="19">
        <v>14</v>
      </c>
      <c r="E7" s="19">
        <v>10</v>
      </c>
      <c r="F7" s="19">
        <v>8</v>
      </c>
      <c r="G7" s="19">
        <v>76</v>
      </c>
      <c r="H7" s="1"/>
      <c r="I7" s="1"/>
      <c r="J7" s="1"/>
      <c r="K7" s="1"/>
      <c r="L7" s="19"/>
      <c r="M7" s="1"/>
      <c r="N7" s="19">
        <v>76</v>
      </c>
      <c r="O7" s="19">
        <v>6</v>
      </c>
      <c r="P7" s="48"/>
      <c r="R7" s="55"/>
      <c r="S7" s="55"/>
    </row>
    <row r="8" spans="1:19" ht="15.6" x14ac:dyDescent="0.3">
      <c r="A8" s="18" t="s">
        <v>67</v>
      </c>
      <c r="B8" s="18" t="s">
        <v>64</v>
      </c>
      <c r="C8" s="19">
        <v>38</v>
      </c>
      <c r="D8" s="19">
        <v>12</v>
      </c>
      <c r="E8" s="19">
        <v>9</v>
      </c>
      <c r="F8" s="19">
        <v>7</v>
      </c>
      <c r="G8" s="19">
        <v>66</v>
      </c>
      <c r="H8" s="1"/>
      <c r="I8" s="1"/>
      <c r="J8" s="1"/>
      <c r="K8" s="1"/>
      <c r="L8" s="19"/>
      <c r="M8" s="1"/>
      <c r="N8" s="19">
        <v>66</v>
      </c>
      <c r="O8" s="19">
        <v>7</v>
      </c>
      <c r="P8" s="48"/>
      <c r="R8" s="55"/>
      <c r="S8" s="55"/>
    </row>
    <row r="9" spans="1:19" ht="15.6" x14ac:dyDescent="0.3">
      <c r="A9" s="18" t="s">
        <v>68</v>
      </c>
      <c r="B9" s="18" t="s">
        <v>69</v>
      </c>
      <c r="C9" s="19">
        <v>50</v>
      </c>
      <c r="D9" s="19">
        <v>22</v>
      </c>
      <c r="E9" s="19">
        <v>13</v>
      </c>
      <c r="F9" s="19">
        <v>9</v>
      </c>
      <c r="G9" s="19">
        <v>94</v>
      </c>
      <c r="H9" s="1"/>
      <c r="I9" s="1"/>
      <c r="J9" s="1"/>
      <c r="K9" s="1"/>
      <c r="L9" s="19"/>
      <c r="M9" s="1">
        <v>2</v>
      </c>
      <c r="N9" s="19">
        <v>92</v>
      </c>
      <c r="O9" s="19">
        <v>2</v>
      </c>
      <c r="P9" s="20"/>
      <c r="R9" s="55"/>
      <c r="S9" s="55"/>
    </row>
    <row r="10" spans="1:19" ht="15.6" x14ac:dyDescent="0.3">
      <c r="A10" s="18" t="s">
        <v>70</v>
      </c>
      <c r="B10" s="18" t="s">
        <v>71</v>
      </c>
      <c r="C10" s="19">
        <v>50</v>
      </c>
      <c r="D10" s="19">
        <v>12</v>
      </c>
      <c r="E10" s="19">
        <v>8</v>
      </c>
      <c r="F10" s="19">
        <v>7</v>
      </c>
      <c r="G10" s="19">
        <v>77</v>
      </c>
      <c r="H10" s="1"/>
      <c r="I10" s="1"/>
      <c r="J10" s="1"/>
      <c r="K10" s="1"/>
      <c r="L10" s="19"/>
      <c r="M10" s="1"/>
      <c r="N10" s="19">
        <v>77</v>
      </c>
      <c r="O10" s="19">
        <v>5</v>
      </c>
      <c r="P10" s="48"/>
      <c r="R10" s="55"/>
      <c r="S10" s="55"/>
    </row>
    <row r="11" spans="1:19" ht="15.6" x14ac:dyDescent="0.3">
      <c r="A11" s="18" t="s">
        <v>72</v>
      </c>
      <c r="B11" s="18" t="s">
        <v>71</v>
      </c>
      <c r="C11" s="19">
        <v>50</v>
      </c>
      <c r="D11" s="19">
        <v>24</v>
      </c>
      <c r="E11" s="19">
        <v>14</v>
      </c>
      <c r="F11" s="19">
        <v>10</v>
      </c>
      <c r="G11" s="19">
        <v>98</v>
      </c>
      <c r="H11" s="1"/>
      <c r="I11" s="1"/>
      <c r="J11" s="1"/>
      <c r="K11" s="1"/>
      <c r="L11" s="19"/>
      <c r="M11" s="1"/>
      <c r="N11" s="19">
        <v>98</v>
      </c>
      <c r="O11" s="19">
        <v>1</v>
      </c>
      <c r="P11" s="48"/>
    </row>
    <row r="12" spans="1:19" ht="15.6" x14ac:dyDescent="0.3">
      <c r="A12" s="18" t="s">
        <v>73</v>
      </c>
      <c r="B12" s="18" t="s">
        <v>74</v>
      </c>
      <c r="C12" s="19">
        <v>50</v>
      </c>
      <c r="D12" s="19">
        <v>20</v>
      </c>
      <c r="E12" s="19">
        <v>11</v>
      </c>
      <c r="F12" s="19">
        <v>8</v>
      </c>
      <c r="G12" s="19">
        <v>89</v>
      </c>
      <c r="H12" s="1"/>
      <c r="I12" s="1"/>
      <c r="J12" s="1"/>
      <c r="K12" s="1"/>
      <c r="L12" s="19"/>
      <c r="M12" s="1">
        <v>6</v>
      </c>
      <c r="N12" s="19">
        <v>83</v>
      </c>
      <c r="O12" s="19">
        <v>3</v>
      </c>
      <c r="P12" s="48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F4451-CCD6-4A16-9C3C-6F63847B2DE4}">
  <dimension ref="A2:S10"/>
  <sheetViews>
    <sheetView workbookViewId="0">
      <selection activeCell="P15" sqref="C15:P22"/>
    </sheetView>
  </sheetViews>
  <sheetFormatPr defaultRowHeight="14.4" x14ac:dyDescent="0.3"/>
  <cols>
    <col min="1" max="1" width="52.6640625" bestFit="1" customWidth="1"/>
    <col min="2" max="2" width="13.77734375" bestFit="1" customWidth="1"/>
    <col min="18" max="18" width="13.88671875" bestFit="1" customWidth="1"/>
  </cols>
  <sheetData>
    <row r="2" spans="1:19" ht="15.6" x14ac:dyDescent="0.3">
      <c r="A2" s="5" t="s">
        <v>75</v>
      </c>
      <c r="D2" s="5" t="s">
        <v>76</v>
      </c>
    </row>
    <row r="3" spans="1:19" x14ac:dyDescent="0.3">
      <c r="A3" s="6" t="s">
        <v>77</v>
      </c>
      <c r="C3" s="7" t="s">
        <v>78</v>
      </c>
      <c r="D3" s="8"/>
      <c r="E3" s="8"/>
      <c r="F3" s="8"/>
      <c r="G3" s="8"/>
      <c r="H3" s="7" t="s">
        <v>79</v>
      </c>
      <c r="I3" s="8"/>
      <c r="J3" s="8"/>
      <c r="K3" s="8"/>
      <c r="L3" s="9"/>
    </row>
    <row r="4" spans="1:19" ht="54.6" x14ac:dyDescent="0.3">
      <c r="A4" s="10" t="s">
        <v>53</v>
      </c>
      <c r="B4" s="10" t="s">
        <v>54</v>
      </c>
      <c r="C4" s="11" t="s">
        <v>55</v>
      </c>
      <c r="D4" s="11" t="s">
        <v>56</v>
      </c>
      <c r="E4" s="11" t="s">
        <v>57</v>
      </c>
      <c r="F4" s="11" t="s">
        <v>58</v>
      </c>
      <c r="G4" s="11" t="s">
        <v>59</v>
      </c>
      <c r="H4" s="11" t="s">
        <v>55</v>
      </c>
      <c r="I4" s="11" t="s">
        <v>56</v>
      </c>
      <c r="J4" s="11" t="s">
        <v>57</v>
      </c>
      <c r="K4" s="11" t="s">
        <v>58</v>
      </c>
      <c r="L4" s="12" t="s">
        <v>59</v>
      </c>
      <c r="M4" s="10" t="s">
        <v>47</v>
      </c>
      <c r="N4" s="10" t="s">
        <v>60</v>
      </c>
      <c r="O4" s="13" t="s">
        <v>61</v>
      </c>
      <c r="P4" s="2"/>
      <c r="R4" s="55"/>
      <c r="S4" s="55"/>
    </row>
    <row r="5" spans="1:19" x14ac:dyDescent="0.3">
      <c r="A5" s="14" t="s">
        <v>80</v>
      </c>
      <c r="B5" s="14"/>
      <c r="C5" s="14">
        <v>50</v>
      </c>
      <c r="D5" s="14">
        <v>25</v>
      </c>
      <c r="E5" s="14">
        <v>15</v>
      </c>
      <c r="F5" s="14">
        <v>10</v>
      </c>
      <c r="G5" s="14">
        <v>100</v>
      </c>
      <c r="H5" s="14">
        <v>50</v>
      </c>
      <c r="I5" s="14">
        <v>25</v>
      </c>
      <c r="J5" s="14">
        <v>15</v>
      </c>
      <c r="K5" s="14">
        <v>10</v>
      </c>
      <c r="L5" s="15">
        <v>100</v>
      </c>
      <c r="M5" s="16" t="s">
        <v>62</v>
      </c>
      <c r="N5" s="14">
        <v>200</v>
      </c>
      <c r="O5" s="17"/>
      <c r="P5" s="2"/>
      <c r="R5" s="55"/>
      <c r="S5" s="55"/>
    </row>
    <row r="6" spans="1:19" ht="15.6" x14ac:dyDescent="0.3">
      <c r="A6" s="18" t="s">
        <v>81</v>
      </c>
      <c r="B6" s="18" t="s">
        <v>64</v>
      </c>
      <c r="C6" s="19">
        <v>48</v>
      </c>
      <c r="D6" s="19"/>
      <c r="E6" s="19"/>
      <c r="F6" s="19"/>
      <c r="G6" s="19"/>
      <c r="H6" s="1">
        <v>47</v>
      </c>
      <c r="I6" s="1">
        <v>22</v>
      </c>
      <c r="J6" s="1">
        <v>14</v>
      </c>
      <c r="K6" s="1">
        <v>10</v>
      </c>
      <c r="L6" s="19">
        <v>93</v>
      </c>
      <c r="M6" s="1"/>
      <c r="N6" s="19">
        <v>141</v>
      </c>
      <c r="O6" s="19">
        <v>1</v>
      </c>
      <c r="P6" s="20"/>
      <c r="R6" s="55"/>
      <c r="S6" s="55"/>
    </row>
    <row r="7" spans="1:19" ht="15.6" x14ac:dyDescent="0.3">
      <c r="A7" s="18" t="s">
        <v>82</v>
      </c>
      <c r="B7" s="18" t="s">
        <v>66</v>
      </c>
      <c r="C7" s="19">
        <v>16</v>
      </c>
      <c r="D7" s="19"/>
      <c r="E7" s="19"/>
      <c r="F7" s="19"/>
      <c r="G7" s="19"/>
      <c r="H7" s="1">
        <v>17</v>
      </c>
      <c r="I7" s="1">
        <v>8</v>
      </c>
      <c r="J7" s="1">
        <v>8</v>
      </c>
      <c r="K7" s="1">
        <v>6</v>
      </c>
      <c r="L7" s="19">
        <v>39</v>
      </c>
      <c r="M7" s="1"/>
      <c r="N7" s="19">
        <v>55</v>
      </c>
      <c r="O7" s="19">
        <v>4</v>
      </c>
      <c r="P7" s="20"/>
      <c r="R7" s="55"/>
      <c r="S7" s="55"/>
    </row>
    <row r="8" spans="1:19" ht="15.6" x14ac:dyDescent="0.3">
      <c r="A8" s="18" t="s">
        <v>83</v>
      </c>
      <c r="B8" s="18" t="s">
        <v>66</v>
      </c>
      <c r="C8" s="19">
        <v>50</v>
      </c>
      <c r="D8" s="19"/>
      <c r="E8" s="19"/>
      <c r="F8" s="19"/>
      <c r="G8" s="19"/>
      <c r="H8" s="1">
        <v>47</v>
      </c>
      <c r="I8" s="1">
        <v>21</v>
      </c>
      <c r="J8" s="1">
        <v>14</v>
      </c>
      <c r="K8" s="1">
        <v>9</v>
      </c>
      <c r="L8" s="19">
        <v>91</v>
      </c>
      <c r="M8" s="1"/>
      <c r="N8" s="19">
        <v>141</v>
      </c>
      <c r="O8" s="19">
        <v>1</v>
      </c>
      <c r="P8" s="20"/>
      <c r="R8" s="55"/>
      <c r="S8" s="55"/>
    </row>
    <row r="9" spans="1:19" ht="15.6" x14ac:dyDescent="0.3">
      <c r="A9" s="18" t="s">
        <v>84</v>
      </c>
      <c r="B9" s="18" t="s">
        <v>74</v>
      </c>
      <c r="C9" s="19">
        <v>30</v>
      </c>
      <c r="D9" s="19"/>
      <c r="E9" s="19"/>
      <c r="F9" s="19"/>
      <c r="G9" s="19"/>
      <c r="H9" s="1">
        <v>50</v>
      </c>
      <c r="I9" s="1">
        <v>18</v>
      </c>
      <c r="J9" s="1">
        <v>10</v>
      </c>
      <c r="K9" s="1">
        <v>6</v>
      </c>
      <c r="L9" s="19">
        <v>84</v>
      </c>
      <c r="M9" s="1"/>
      <c r="N9" s="19">
        <v>114</v>
      </c>
      <c r="O9" s="19">
        <v>3</v>
      </c>
      <c r="P9" s="20"/>
      <c r="R9" s="55"/>
      <c r="S9" s="55"/>
    </row>
    <row r="10" spans="1:19" x14ac:dyDescent="0.3">
      <c r="R10" s="55"/>
      <c r="S10" s="55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00A57-7AF9-4D0B-B0E9-099B51173483}">
  <dimension ref="A2:S10"/>
  <sheetViews>
    <sheetView topLeftCell="C1" workbookViewId="0">
      <selection activeCell="P4" sqref="P4:P14"/>
    </sheetView>
  </sheetViews>
  <sheetFormatPr defaultRowHeight="14.4" x14ac:dyDescent="0.3"/>
  <cols>
    <col min="1" max="1" width="52.6640625" bestFit="1" customWidth="1"/>
    <col min="2" max="2" width="11.44140625" bestFit="1" customWidth="1"/>
    <col min="18" max="18" width="13.88671875" bestFit="1" customWidth="1"/>
  </cols>
  <sheetData>
    <row r="2" spans="1:19" ht="15.6" x14ac:dyDescent="0.3">
      <c r="A2" s="5" t="s">
        <v>75</v>
      </c>
      <c r="F2" s="21" t="s">
        <v>85</v>
      </c>
    </row>
    <row r="3" spans="1:19" x14ac:dyDescent="0.3">
      <c r="A3" s="6" t="s">
        <v>77</v>
      </c>
      <c r="C3" s="7" t="s">
        <v>51</v>
      </c>
      <c r="D3" s="8"/>
      <c r="E3" s="8"/>
      <c r="F3" s="8"/>
      <c r="G3" s="8"/>
      <c r="H3" s="7" t="s">
        <v>52</v>
      </c>
      <c r="I3" s="8"/>
      <c r="J3" s="8"/>
      <c r="K3" s="8"/>
      <c r="L3" s="9"/>
    </row>
    <row r="4" spans="1:19" ht="54.6" x14ac:dyDescent="0.3">
      <c r="A4" s="10" t="s">
        <v>53</v>
      </c>
      <c r="B4" s="10" t="s">
        <v>54</v>
      </c>
      <c r="C4" s="11" t="s">
        <v>55</v>
      </c>
      <c r="D4" s="11" t="s">
        <v>56</v>
      </c>
      <c r="E4" s="11" t="s">
        <v>57</v>
      </c>
      <c r="F4" s="11" t="s">
        <v>58</v>
      </c>
      <c r="G4" s="11" t="s">
        <v>59</v>
      </c>
      <c r="H4" s="11" t="s">
        <v>55</v>
      </c>
      <c r="I4" s="11" t="s">
        <v>56</v>
      </c>
      <c r="J4" s="11" t="s">
        <v>57</v>
      </c>
      <c r="K4" s="11" t="s">
        <v>58</v>
      </c>
      <c r="L4" s="12" t="s">
        <v>59</v>
      </c>
      <c r="M4" s="10" t="s">
        <v>47</v>
      </c>
      <c r="N4" s="10" t="s">
        <v>60</v>
      </c>
      <c r="O4" s="13" t="s">
        <v>61</v>
      </c>
      <c r="P4" s="2"/>
      <c r="R4" s="55"/>
      <c r="S4" s="55"/>
    </row>
    <row r="5" spans="1:19" x14ac:dyDescent="0.3">
      <c r="A5" s="14" t="s">
        <v>86</v>
      </c>
      <c r="B5" s="14"/>
      <c r="C5" s="14">
        <v>50</v>
      </c>
      <c r="D5" s="14">
        <v>25</v>
      </c>
      <c r="E5" s="14">
        <v>15</v>
      </c>
      <c r="F5" s="14">
        <v>10</v>
      </c>
      <c r="G5" s="14">
        <v>100</v>
      </c>
      <c r="H5" s="14">
        <v>50</v>
      </c>
      <c r="I5" s="14">
        <v>25</v>
      </c>
      <c r="J5" s="14">
        <v>15</v>
      </c>
      <c r="K5" s="14">
        <v>10</v>
      </c>
      <c r="L5" s="15">
        <v>100</v>
      </c>
      <c r="M5" s="16" t="s">
        <v>62</v>
      </c>
      <c r="N5" s="14">
        <v>150</v>
      </c>
      <c r="O5" s="17"/>
      <c r="P5" s="2"/>
      <c r="R5" s="55"/>
      <c r="S5" s="55"/>
    </row>
    <row r="6" spans="1:19" ht="15.6" x14ac:dyDescent="0.3">
      <c r="A6" s="22" t="s">
        <v>87</v>
      </c>
      <c r="B6" s="22" t="s">
        <v>66</v>
      </c>
      <c r="C6" s="19">
        <v>50</v>
      </c>
      <c r="D6" s="19"/>
      <c r="E6" s="19"/>
      <c r="F6" s="19"/>
      <c r="G6" s="19"/>
      <c r="H6" s="1">
        <v>50</v>
      </c>
      <c r="I6" s="1">
        <v>22</v>
      </c>
      <c r="J6" s="1">
        <v>12</v>
      </c>
      <c r="K6" s="1">
        <v>8</v>
      </c>
      <c r="L6" s="19">
        <v>92</v>
      </c>
      <c r="M6" s="1"/>
      <c r="N6" s="19">
        <v>142</v>
      </c>
      <c r="O6" s="19">
        <v>2</v>
      </c>
      <c r="P6" s="20"/>
      <c r="R6" s="55"/>
      <c r="S6" s="55"/>
    </row>
    <row r="7" spans="1:19" ht="15.6" x14ac:dyDescent="0.3">
      <c r="A7" s="22" t="s">
        <v>88</v>
      </c>
      <c r="B7" s="22" t="s">
        <v>66</v>
      </c>
      <c r="C7" s="19">
        <v>50</v>
      </c>
      <c r="D7" s="19"/>
      <c r="E7" s="19"/>
      <c r="F7" s="19"/>
      <c r="G7" s="19"/>
      <c r="H7" s="1">
        <v>50</v>
      </c>
      <c r="I7" s="1">
        <v>19</v>
      </c>
      <c r="J7" s="1">
        <v>10</v>
      </c>
      <c r="K7" s="1">
        <v>7</v>
      </c>
      <c r="L7" s="19">
        <v>8</v>
      </c>
      <c r="M7" s="1">
        <v>-4</v>
      </c>
      <c r="N7" s="19">
        <v>140</v>
      </c>
      <c r="O7" s="19">
        <v>3</v>
      </c>
      <c r="P7" s="20"/>
      <c r="R7" s="55"/>
      <c r="S7" s="55"/>
    </row>
    <row r="8" spans="1:19" ht="15.6" x14ac:dyDescent="0.3">
      <c r="A8" s="22" t="s">
        <v>89</v>
      </c>
      <c r="B8" s="22" t="s">
        <v>74</v>
      </c>
      <c r="C8" s="19">
        <v>50</v>
      </c>
      <c r="D8" s="19"/>
      <c r="E8" s="19"/>
      <c r="F8" s="19"/>
      <c r="G8" s="19"/>
      <c r="H8" s="1">
        <v>50</v>
      </c>
      <c r="I8" s="1">
        <v>23</v>
      </c>
      <c r="J8" s="1">
        <v>13</v>
      </c>
      <c r="K8" s="1">
        <v>8</v>
      </c>
      <c r="L8" s="19">
        <v>94</v>
      </c>
      <c r="M8" s="1"/>
      <c r="N8" s="19">
        <v>144</v>
      </c>
      <c r="O8" s="19">
        <v>1</v>
      </c>
      <c r="P8" s="20"/>
      <c r="R8" s="55"/>
      <c r="S8" s="55"/>
    </row>
    <row r="9" spans="1:19" x14ac:dyDescent="0.3">
      <c r="R9" s="55"/>
      <c r="S9" s="55"/>
    </row>
    <row r="10" spans="1:19" x14ac:dyDescent="0.3">
      <c r="R10" s="55"/>
      <c r="S10" s="55"/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82857-33AB-4989-AA2A-4DFC3CC61F56}">
  <dimension ref="A2:S14"/>
  <sheetViews>
    <sheetView topLeftCell="D1" workbookViewId="0">
      <selection activeCell="R4" sqref="R4"/>
    </sheetView>
  </sheetViews>
  <sheetFormatPr defaultRowHeight="14.4" x14ac:dyDescent="0.3"/>
  <cols>
    <col min="1" max="1" width="43.77734375" bestFit="1" customWidth="1"/>
    <col min="2" max="2" width="11.44140625" bestFit="1" customWidth="1"/>
    <col min="18" max="18" width="13.5546875" bestFit="1" customWidth="1"/>
  </cols>
  <sheetData>
    <row r="2" spans="1:19" ht="15.6" x14ac:dyDescent="0.3">
      <c r="A2" s="5" t="s">
        <v>90</v>
      </c>
      <c r="M2" s="5"/>
    </row>
    <row r="3" spans="1:19" ht="15.6" x14ac:dyDescent="0.3">
      <c r="A3" s="6" t="s">
        <v>77</v>
      </c>
      <c r="C3" s="23" t="s">
        <v>52</v>
      </c>
      <c r="D3" s="8"/>
      <c r="E3" s="8"/>
      <c r="F3" s="8"/>
      <c r="G3" s="8"/>
      <c r="H3" s="23" t="s">
        <v>91</v>
      </c>
      <c r="I3" s="8"/>
      <c r="J3" s="8"/>
      <c r="K3" s="8"/>
      <c r="L3" s="9"/>
      <c r="M3" s="5"/>
    </row>
    <row r="4" spans="1:19" ht="54.6" x14ac:dyDescent="0.3">
      <c r="A4" s="10" t="s">
        <v>53</v>
      </c>
      <c r="B4" s="10" t="s">
        <v>54</v>
      </c>
      <c r="C4" s="11" t="s">
        <v>55</v>
      </c>
      <c r="D4" s="11" t="s">
        <v>56</v>
      </c>
      <c r="E4" s="11" t="s">
        <v>57</v>
      </c>
      <c r="F4" s="11" t="s">
        <v>58</v>
      </c>
      <c r="G4" s="11" t="s">
        <v>59</v>
      </c>
      <c r="H4" s="11" t="s">
        <v>55</v>
      </c>
      <c r="I4" s="11" t="s">
        <v>56</v>
      </c>
      <c r="J4" s="11" t="s">
        <v>57</v>
      </c>
      <c r="K4" s="11" t="s">
        <v>58</v>
      </c>
      <c r="L4" s="12" t="s">
        <v>59</v>
      </c>
      <c r="M4" s="24" t="s">
        <v>47</v>
      </c>
      <c r="N4" s="10" t="s">
        <v>60</v>
      </c>
      <c r="O4" s="13" t="s">
        <v>61</v>
      </c>
      <c r="P4" s="2"/>
      <c r="R4" s="55"/>
      <c r="S4" s="55"/>
    </row>
    <row r="5" spans="1:19" ht="15.6" x14ac:dyDescent="0.3">
      <c r="A5" s="14"/>
      <c r="B5" s="14"/>
      <c r="C5" s="14">
        <v>50</v>
      </c>
      <c r="D5" s="14">
        <v>25</v>
      </c>
      <c r="E5" s="14">
        <v>15</v>
      </c>
      <c r="F5" s="14">
        <v>10</v>
      </c>
      <c r="G5" s="14">
        <v>100</v>
      </c>
      <c r="H5" s="14">
        <v>50</v>
      </c>
      <c r="I5" s="14">
        <v>25</v>
      </c>
      <c r="J5" s="14">
        <v>15</v>
      </c>
      <c r="K5" s="14">
        <v>10</v>
      </c>
      <c r="L5" s="15">
        <v>100</v>
      </c>
      <c r="M5" s="25" t="s">
        <v>62</v>
      </c>
      <c r="N5" s="14">
        <v>150</v>
      </c>
      <c r="O5" s="17"/>
      <c r="P5" s="2"/>
      <c r="R5" s="55"/>
      <c r="S5" s="55"/>
    </row>
    <row r="6" spans="1:19" ht="15.6" x14ac:dyDescent="0.3">
      <c r="A6" s="18" t="s">
        <v>92</v>
      </c>
      <c r="B6" s="18" t="s">
        <v>66</v>
      </c>
      <c r="C6" s="19">
        <v>46</v>
      </c>
      <c r="D6" s="19">
        <v>20</v>
      </c>
      <c r="E6" s="19">
        <v>12</v>
      </c>
      <c r="F6" s="19">
        <v>8</v>
      </c>
      <c r="G6" s="19">
        <v>86</v>
      </c>
      <c r="H6" s="26">
        <v>50</v>
      </c>
      <c r="I6" s="26">
        <v>21</v>
      </c>
      <c r="J6" s="26">
        <v>11</v>
      </c>
      <c r="K6" s="26">
        <v>7</v>
      </c>
      <c r="L6" s="19">
        <v>89</v>
      </c>
      <c r="M6" s="26"/>
      <c r="N6" s="19">
        <v>175</v>
      </c>
      <c r="O6" s="19">
        <v>4</v>
      </c>
      <c r="P6" s="20"/>
      <c r="R6" s="55"/>
      <c r="S6" s="55"/>
    </row>
    <row r="7" spans="1:19" ht="15.6" x14ac:dyDescent="0.3">
      <c r="A7" s="18" t="s">
        <v>93</v>
      </c>
      <c r="B7" s="18" t="s">
        <v>71</v>
      </c>
      <c r="C7" s="19">
        <v>42</v>
      </c>
      <c r="D7" s="19">
        <v>19</v>
      </c>
      <c r="E7" s="19">
        <v>11</v>
      </c>
      <c r="F7" s="19">
        <v>8</v>
      </c>
      <c r="G7" s="19">
        <v>80</v>
      </c>
      <c r="H7" s="26">
        <v>50</v>
      </c>
      <c r="I7" s="26">
        <v>22</v>
      </c>
      <c r="J7" s="26">
        <v>13</v>
      </c>
      <c r="K7" s="26">
        <v>9</v>
      </c>
      <c r="L7" s="19">
        <v>94</v>
      </c>
      <c r="M7" s="26"/>
      <c r="N7" s="19">
        <v>174</v>
      </c>
      <c r="O7" s="19">
        <v>5</v>
      </c>
      <c r="P7" s="20"/>
      <c r="R7" s="55"/>
      <c r="S7" s="55"/>
    </row>
    <row r="8" spans="1:19" ht="15.6" x14ac:dyDescent="0.3">
      <c r="A8" s="18" t="s">
        <v>94</v>
      </c>
      <c r="B8" s="18" t="s">
        <v>66</v>
      </c>
      <c r="C8" s="19">
        <v>18</v>
      </c>
      <c r="D8" s="19">
        <v>15</v>
      </c>
      <c r="E8" s="19">
        <v>10</v>
      </c>
      <c r="F8" s="19">
        <v>7</v>
      </c>
      <c r="G8" s="19">
        <v>50</v>
      </c>
      <c r="H8" s="26">
        <v>50</v>
      </c>
      <c r="I8" s="26">
        <v>19</v>
      </c>
      <c r="J8" s="26">
        <v>11</v>
      </c>
      <c r="K8" s="26">
        <v>7</v>
      </c>
      <c r="L8" s="19">
        <v>87</v>
      </c>
      <c r="M8" s="26"/>
      <c r="N8" s="19">
        <v>137</v>
      </c>
      <c r="O8" s="19">
        <v>8</v>
      </c>
      <c r="P8" s="47"/>
      <c r="R8" s="55"/>
      <c r="S8" s="55"/>
    </row>
    <row r="9" spans="1:19" ht="15.6" x14ac:dyDescent="0.3">
      <c r="A9" s="18" t="s">
        <v>95</v>
      </c>
      <c r="B9" s="18" t="s">
        <v>69</v>
      </c>
      <c r="C9" s="19">
        <v>50</v>
      </c>
      <c r="D9" s="19">
        <v>24</v>
      </c>
      <c r="E9" s="19">
        <v>14</v>
      </c>
      <c r="F9" s="19">
        <v>9</v>
      </c>
      <c r="G9" s="19">
        <v>97</v>
      </c>
      <c r="H9" s="26">
        <v>50</v>
      </c>
      <c r="I9" s="26">
        <v>24</v>
      </c>
      <c r="J9" s="26">
        <v>14</v>
      </c>
      <c r="K9" s="26">
        <v>9</v>
      </c>
      <c r="L9" s="19">
        <v>97</v>
      </c>
      <c r="M9" s="26"/>
      <c r="N9" s="19">
        <v>194</v>
      </c>
      <c r="O9" s="19">
        <v>2</v>
      </c>
      <c r="P9" s="20"/>
      <c r="R9" s="55"/>
      <c r="S9" s="55"/>
    </row>
    <row r="10" spans="1:19" ht="15.6" x14ac:dyDescent="0.3">
      <c r="A10" s="18" t="s">
        <v>96</v>
      </c>
      <c r="B10" s="18" t="s">
        <v>74</v>
      </c>
      <c r="C10" s="19">
        <v>50</v>
      </c>
      <c r="D10" s="19">
        <v>24</v>
      </c>
      <c r="E10" s="19">
        <v>13</v>
      </c>
      <c r="F10" s="19">
        <v>9</v>
      </c>
      <c r="G10" s="19">
        <v>96</v>
      </c>
      <c r="H10" s="26">
        <v>50</v>
      </c>
      <c r="I10" s="26">
        <v>25</v>
      </c>
      <c r="J10" s="26">
        <v>15</v>
      </c>
      <c r="K10" s="26">
        <v>9</v>
      </c>
      <c r="L10" s="19">
        <v>99</v>
      </c>
      <c r="M10" s="26"/>
      <c r="N10" s="19">
        <v>195</v>
      </c>
      <c r="O10" s="19">
        <v>1</v>
      </c>
      <c r="P10" s="20"/>
      <c r="R10" s="55"/>
      <c r="S10" s="55"/>
    </row>
    <row r="11" spans="1:19" ht="15.6" x14ac:dyDescent="0.3">
      <c r="A11" s="18" t="s">
        <v>97</v>
      </c>
      <c r="B11" s="18" t="s">
        <v>69</v>
      </c>
      <c r="C11" s="19">
        <v>50</v>
      </c>
      <c r="D11" s="19">
        <v>23</v>
      </c>
      <c r="E11" s="19">
        <v>13</v>
      </c>
      <c r="F11" s="19">
        <v>8</v>
      </c>
      <c r="G11" s="19">
        <v>94</v>
      </c>
      <c r="H11" s="26">
        <v>50</v>
      </c>
      <c r="I11" s="26">
        <v>23</v>
      </c>
      <c r="J11" s="26">
        <v>12</v>
      </c>
      <c r="K11" s="26">
        <v>8</v>
      </c>
      <c r="L11" s="19">
        <v>93</v>
      </c>
      <c r="M11" s="26"/>
      <c r="N11" s="19">
        <v>187</v>
      </c>
      <c r="O11" s="19">
        <v>3</v>
      </c>
      <c r="P11" s="47"/>
    </row>
    <row r="12" spans="1:19" ht="15.6" x14ac:dyDescent="0.3">
      <c r="A12" s="18" t="s">
        <v>98</v>
      </c>
      <c r="B12" s="18" t="s">
        <v>69</v>
      </c>
      <c r="C12" s="19">
        <v>50</v>
      </c>
      <c r="D12" s="19">
        <v>23</v>
      </c>
      <c r="E12" s="19">
        <v>13</v>
      </c>
      <c r="F12" s="19">
        <v>9</v>
      </c>
      <c r="G12" s="19">
        <v>95</v>
      </c>
      <c r="H12" s="26">
        <v>38</v>
      </c>
      <c r="I12" s="26">
        <v>19</v>
      </c>
      <c r="J12" s="26">
        <v>12</v>
      </c>
      <c r="K12" s="26">
        <v>9</v>
      </c>
      <c r="L12" s="19">
        <v>78</v>
      </c>
      <c r="M12" s="26"/>
      <c r="N12" s="19">
        <v>173</v>
      </c>
      <c r="O12" s="19">
        <v>6</v>
      </c>
      <c r="P12" s="47"/>
    </row>
    <row r="13" spans="1:19" ht="15.6" x14ac:dyDescent="0.3">
      <c r="A13" s="18" t="s">
        <v>99</v>
      </c>
      <c r="B13" s="18" t="s">
        <v>71</v>
      </c>
      <c r="C13" s="26">
        <v>36</v>
      </c>
      <c r="D13" s="26">
        <v>19</v>
      </c>
      <c r="E13" s="26">
        <v>11</v>
      </c>
      <c r="F13" s="26">
        <v>8</v>
      </c>
      <c r="G13" s="19">
        <v>74</v>
      </c>
      <c r="H13" s="26">
        <v>47</v>
      </c>
      <c r="I13" s="26">
        <v>21</v>
      </c>
      <c r="J13" s="26">
        <v>12</v>
      </c>
      <c r="K13" s="26">
        <v>7</v>
      </c>
      <c r="L13" s="19">
        <v>87</v>
      </c>
      <c r="M13" s="26"/>
      <c r="N13" s="19">
        <v>161</v>
      </c>
      <c r="O13" s="19">
        <v>7</v>
      </c>
      <c r="P13" s="47"/>
    </row>
    <row r="14" spans="1:19" ht="15.6" x14ac:dyDescent="0.3">
      <c r="A14" s="18" t="s">
        <v>100</v>
      </c>
      <c r="B14" s="18" t="s">
        <v>71</v>
      </c>
      <c r="C14" s="26">
        <v>30</v>
      </c>
      <c r="D14" s="26">
        <v>16</v>
      </c>
      <c r="E14" s="26">
        <v>9</v>
      </c>
      <c r="F14" s="26">
        <v>6</v>
      </c>
      <c r="G14" s="19">
        <v>61</v>
      </c>
      <c r="H14" s="26">
        <v>38</v>
      </c>
      <c r="I14" s="26">
        <v>17</v>
      </c>
      <c r="J14" s="26">
        <v>10</v>
      </c>
      <c r="K14" s="26">
        <v>7</v>
      </c>
      <c r="L14" s="19">
        <v>72</v>
      </c>
      <c r="M14" s="26"/>
      <c r="N14" s="19">
        <v>133</v>
      </c>
      <c r="O14" s="19">
        <v>9</v>
      </c>
      <c r="P14" s="4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60DAD-6054-4E24-89B7-1A7D81BD10E5}">
  <dimension ref="A2:AC24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K19" sqref="K19"/>
    </sheetView>
  </sheetViews>
  <sheetFormatPr defaultRowHeight="14.4" x14ac:dyDescent="0.3"/>
  <cols>
    <col min="1" max="1" width="15.33203125" bestFit="1" customWidth="1"/>
    <col min="6" max="6" width="11.6640625" customWidth="1"/>
    <col min="7" max="7" width="10.5546875" customWidth="1"/>
    <col min="11" max="11" width="11" customWidth="1"/>
    <col min="12" max="12" width="10.88671875" customWidth="1"/>
    <col min="13" max="13" width="12.109375" customWidth="1"/>
    <col min="14" max="14" width="14.6640625" customWidth="1"/>
    <col min="15" max="15" width="15.33203125" customWidth="1"/>
    <col min="16" max="16" width="13.33203125" customWidth="1"/>
    <col min="17" max="17" width="15.33203125" customWidth="1"/>
    <col min="18" max="18" width="14.109375" customWidth="1"/>
    <col min="19" max="19" width="12.5546875" customWidth="1"/>
    <col min="20" max="23" width="10.77734375" customWidth="1"/>
  </cols>
  <sheetData>
    <row r="2" spans="1:29" x14ac:dyDescent="0.3">
      <c r="A2" t="s">
        <v>234</v>
      </c>
    </row>
    <row r="3" spans="1:29" x14ac:dyDescent="0.3">
      <c r="C3" s="53"/>
      <c r="D3" s="53"/>
      <c r="E3" s="53"/>
    </row>
    <row r="4" spans="1:29" x14ac:dyDescent="0.3">
      <c r="C4" s="53"/>
      <c r="D4" s="53"/>
      <c r="E4" s="53"/>
    </row>
    <row r="5" spans="1:29" ht="43.2" x14ac:dyDescent="0.3">
      <c r="A5" s="45" t="s">
        <v>235</v>
      </c>
      <c r="B5" s="45" t="s">
        <v>236</v>
      </c>
      <c r="C5" s="45" t="s">
        <v>237</v>
      </c>
      <c r="D5" s="45" t="s">
        <v>238</v>
      </c>
      <c r="E5" s="45" t="s">
        <v>184</v>
      </c>
      <c r="F5" s="45" t="s">
        <v>242</v>
      </c>
      <c r="G5" s="45" t="s">
        <v>243</v>
      </c>
      <c r="H5" s="45" t="s">
        <v>244</v>
      </c>
      <c r="I5" s="45" t="s">
        <v>245</v>
      </c>
      <c r="J5" s="45" t="s">
        <v>246</v>
      </c>
      <c r="K5" s="45" t="s">
        <v>247</v>
      </c>
      <c r="L5" s="45" t="s">
        <v>248</v>
      </c>
      <c r="M5" s="45" t="s">
        <v>249</v>
      </c>
      <c r="N5" s="45" t="s">
        <v>355</v>
      </c>
      <c r="O5" s="45" t="s">
        <v>356</v>
      </c>
      <c r="P5" s="45" t="s">
        <v>250</v>
      </c>
      <c r="Q5" s="45" t="s">
        <v>251</v>
      </c>
      <c r="R5" s="45" t="s">
        <v>252</v>
      </c>
      <c r="S5" s="45" t="s">
        <v>253</v>
      </c>
      <c r="T5" s="45" t="s">
        <v>254</v>
      </c>
      <c r="U5" s="45" t="s">
        <v>255</v>
      </c>
      <c r="V5" s="45" t="s">
        <v>257</v>
      </c>
      <c r="W5" s="45" t="s">
        <v>258</v>
      </c>
      <c r="X5" s="45" t="s">
        <v>259</v>
      </c>
      <c r="Y5" s="45" t="s">
        <v>277</v>
      </c>
      <c r="Z5" s="45" t="s">
        <v>278</v>
      </c>
      <c r="AA5" s="45" t="s">
        <v>279</v>
      </c>
      <c r="AB5" s="45" t="s">
        <v>256</v>
      </c>
      <c r="AC5" s="45" t="s">
        <v>183</v>
      </c>
    </row>
    <row r="6" spans="1:29" ht="19.95" customHeight="1" x14ac:dyDescent="0.3">
      <c r="A6" s="54" t="s">
        <v>102</v>
      </c>
      <c r="B6" s="45">
        <f>'Fed Display'!L5</f>
        <v>2</v>
      </c>
      <c r="C6" s="45">
        <f>Cooking!L5</f>
        <v>6</v>
      </c>
      <c r="D6" s="45">
        <f>'Floral Art '!M5</f>
        <v>8</v>
      </c>
      <c r="E6" s="45">
        <f>+Craft!L5</f>
        <v>0</v>
      </c>
      <c r="F6" s="45">
        <f>'Sheep Shearing'!J5</f>
        <v>0</v>
      </c>
      <c r="G6" s="45">
        <f>'Wool Handling'!L5</f>
        <v>3</v>
      </c>
      <c r="H6" s="45">
        <f>Singing!K5</f>
        <v>4</v>
      </c>
      <c r="I6" s="45">
        <f>Dancing!I5</f>
        <v>2</v>
      </c>
      <c r="J6" s="45">
        <f>'Main ring display'!L5</f>
        <v>0</v>
      </c>
      <c r="K6" s="45">
        <f>'dressing up'!J5</f>
        <v>0</v>
      </c>
      <c r="L6" s="45">
        <f>'Recreate a tv'!J5</f>
        <v>0</v>
      </c>
      <c r="M6" s="45">
        <f>'Junior Wood work'!K5</f>
        <v>6</v>
      </c>
      <c r="N6" s="45">
        <v>6</v>
      </c>
      <c r="O6" s="45">
        <v>3</v>
      </c>
      <c r="P6" s="45">
        <f>'Wood work'!L5</f>
        <v>1</v>
      </c>
      <c r="Q6" s="45">
        <f>'Generation Game'!H5</f>
        <v>3</v>
      </c>
      <c r="R6" s="45">
        <f>'Demonstrate a circus skill'!J5</f>
        <v>5</v>
      </c>
      <c r="S6" s="45">
        <f>Scrapbook!I5</f>
        <v>2</v>
      </c>
      <c r="T6" s="45">
        <f>'Promote your club'!K5</f>
        <v>0</v>
      </c>
      <c r="U6" s="45">
        <f>'On the spot skills'!M5</f>
        <v>2</v>
      </c>
      <c r="V6" s="45">
        <f>'Tug of War'!E6</f>
        <v>4</v>
      </c>
      <c r="W6" s="45">
        <v>3</v>
      </c>
      <c r="X6" s="45">
        <f>'Junior Tow'!C6</f>
        <v>5</v>
      </c>
      <c r="Y6" s="45">
        <f>'Overall Holstein'!B5</f>
        <v>3</v>
      </c>
      <c r="Z6" s="45">
        <f>'Overall Charollais'!B5</f>
        <v>6</v>
      </c>
      <c r="AA6" s="45">
        <f>'Overall Pigs'!B5</f>
        <v>3</v>
      </c>
      <c r="AB6" s="45">
        <f>SUM(B6:AA6)</f>
        <v>77</v>
      </c>
      <c r="AC6" s="45" t="s">
        <v>505</v>
      </c>
    </row>
    <row r="7" spans="1:29" ht="19.95" customHeight="1" x14ac:dyDescent="0.3">
      <c r="A7" s="54" t="s">
        <v>103</v>
      </c>
      <c r="B7" s="45">
        <f>'Fed Display'!L6</f>
        <v>5</v>
      </c>
      <c r="C7" s="45">
        <f>Cooking!L6</f>
        <v>12</v>
      </c>
      <c r="D7" s="45">
        <f>'Floral Art '!M6</f>
        <v>4</v>
      </c>
      <c r="E7" s="45">
        <f>+Craft!L6</f>
        <v>10</v>
      </c>
      <c r="F7" s="45">
        <f>'Sheep Shearing'!J6</f>
        <v>6</v>
      </c>
      <c r="G7" s="45">
        <f>'Wool Handling'!L6</f>
        <v>2</v>
      </c>
      <c r="H7" s="45">
        <f>Singing!K6</f>
        <v>3</v>
      </c>
      <c r="I7" s="45">
        <f>Dancing!I6</f>
        <v>6</v>
      </c>
      <c r="J7" s="45">
        <f>'Main ring display'!L6</f>
        <v>4</v>
      </c>
      <c r="K7" s="45">
        <f>'dressing up'!J6</f>
        <v>4</v>
      </c>
      <c r="L7" s="45">
        <f>'Recreate a tv'!J6</f>
        <v>3</v>
      </c>
      <c r="M7" s="45">
        <f>'Junior Wood work'!K6</f>
        <v>3</v>
      </c>
      <c r="N7" s="45">
        <v>3</v>
      </c>
      <c r="O7" s="45">
        <v>2</v>
      </c>
      <c r="P7" s="45">
        <f>'Wood work'!L6</f>
        <v>6</v>
      </c>
      <c r="Q7" s="45">
        <f>'Generation Game'!H6</f>
        <v>4</v>
      </c>
      <c r="R7" s="45">
        <f>'Demonstrate a circus skill'!J6</f>
        <v>3</v>
      </c>
      <c r="S7" s="45">
        <f>Scrapbook!I6</f>
        <v>6</v>
      </c>
      <c r="T7" s="45">
        <f>'Promote your club'!K6</f>
        <v>3</v>
      </c>
      <c r="U7" s="45">
        <f>'On the spot skills'!M6</f>
        <v>5</v>
      </c>
      <c r="V7" s="45">
        <f>'Tug of War'!E7</f>
        <v>0</v>
      </c>
      <c r="W7" s="45">
        <f>'Tug of War'!B7</f>
        <v>4</v>
      </c>
      <c r="X7" s="45">
        <f>'Junior Tow'!C7</f>
        <v>3</v>
      </c>
      <c r="Y7" s="45">
        <f>'Overall Holstein'!B6</f>
        <v>5</v>
      </c>
      <c r="Z7" s="45">
        <f>'Overall Charollais'!B6</f>
        <v>3</v>
      </c>
      <c r="AA7" s="45">
        <f>'Overall Pigs'!B6</f>
        <v>5</v>
      </c>
      <c r="AB7" s="45">
        <f t="shared" ref="AB7:AB9" si="0">SUM(B7:AA7)</f>
        <v>114</v>
      </c>
      <c r="AC7" s="45" t="s">
        <v>500</v>
      </c>
    </row>
    <row r="8" spans="1:29" ht="19.95" customHeight="1" x14ac:dyDescent="0.3">
      <c r="A8" s="54" t="s">
        <v>104</v>
      </c>
      <c r="B8" s="45">
        <f>'Fed Display'!L7</f>
        <v>4</v>
      </c>
      <c r="C8" s="45">
        <f>Cooking!L7</f>
        <v>6</v>
      </c>
      <c r="D8" s="45">
        <f>'Floral Art '!M7</f>
        <v>10</v>
      </c>
      <c r="E8" s="45">
        <f>+Craft!L7</f>
        <v>8</v>
      </c>
      <c r="F8" s="45">
        <f>'Sheep Shearing'!J7</f>
        <v>5</v>
      </c>
      <c r="G8" s="45">
        <f>'Wool Handling'!L7</f>
        <v>0</v>
      </c>
      <c r="H8" s="45">
        <f>Singing!K7</f>
        <v>6</v>
      </c>
      <c r="I8" s="45">
        <f>Dancing!I7</f>
        <v>5</v>
      </c>
      <c r="J8" s="45">
        <f>'Main ring display'!L7</f>
        <v>3</v>
      </c>
      <c r="K8" s="45">
        <f>'dressing up'!J7</f>
        <v>6</v>
      </c>
      <c r="L8" s="45">
        <f>'Recreate a tv'!J7</f>
        <v>6</v>
      </c>
      <c r="M8" s="45">
        <f>'Junior Wood work'!K7</f>
        <v>0</v>
      </c>
      <c r="N8" s="45">
        <v>0</v>
      </c>
      <c r="O8" s="45">
        <v>0</v>
      </c>
      <c r="P8" s="45">
        <f>'Wood work'!L7</f>
        <v>4</v>
      </c>
      <c r="Q8" s="45">
        <f>'Generation Game'!H7</f>
        <v>5</v>
      </c>
      <c r="R8" s="45">
        <f>'Demonstrate a circus skill'!J7</f>
        <v>4</v>
      </c>
      <c r="S8" s="45">
        <f>Scrapbook!I7</f>
        <v>3</v>
      </c>
      <c r="T8" s="45">
        <f>'Promote your club'!K7</f>
        <v>4</v>
      </c>
      <c r="U8" s="45">
        <f>'On the spot skills'!M7</f>
        <v>1</v>
      </c>
      <c r="V8" s="45">
        <f>'Tug of War'!E8</f>
        <v>0</v>
      </c>
      <c r="W8" s="45">
        <f>'Tug of War'!B8</f>
        <v>0</v>
      </c>
      <c r="X8" s="45">
        <f>'Junior Tow'!C8</f>
        <v>0</v>
      </c>
      <c r="Y8" s="45">
        <f>'Overall Holstein'!B7</f>
        <v>2</v>
      </c>
      <c r="Z8" s="45">
        <f>'Overall Charollais'!B7</f>
        <v>1</v>
      </c>
      <c r="AA8" s="45">
        <f>'Overall Pigs'!B7</f>
        <v>0</v>
      </c>
      <c r="AB8" s="45">
        <f t="shared" si="0"/>
        <v>83</v>
      </c>
      <c r="AC8" s="1" t="s">
        <v>504</v>
      </c>
    </row>
    <row r="9" spans="1:29" ht="19.95" customHeight="1" x14ac:dyDescent="0.3">
      <c r="A9" s="54" t="s">
        <v>105</v>
      </c>
      <c r="B9" s="45">
        <f>'Fed Display'!L8</f>
        <v>6</v>
      </c>
      <c r="C9" s="45">
        <f>Cooking!L8</f>
        <v>10</v>
      </c>
      <c r="D9" s="45">
        <f>'Floral Art '!M8</f>
        <v>12</v>
      </c>
      <c r="E9" s="45">
        <f>+Craft!L8</f>
        <v>6</v>
      </c>
      <c r="F9" s="45">
        <f>'Sheep Shearing'!J8</f>
        <v>5</v>
      </c>
      <c r="G9" s="45">
        <f>'Wool Handling'!L8</f>
        <v>4</v>
      </c>
      <c r="H9" s="45">
        <f>Singing!K8</f>
        <v>2</v>
      </c>
      <c r="I9" s="45">
        <f>Dancing!I8</f>
        <v>0</v>
      </c>
      <c r="J9" s="45">
        <f>'Main ring display'!L8</f>
        <v>0</v>
      </c>
      <c r="K9" s="45">
        <f>'dressing up'!J8</f>
        <v>3</v>
      </c>
      <c r="L9" s="45">
        <f>'Recreate a tv'!J8</f>
        <v>2</v>
      </c>
      <c r="M9" s="45">
        <f>'Junior Wood work'!K8</f>
        <v>5</v>
      </c>
      <c r="N9" s="45">
        <v>2</v>
      </c>
      <c r="O9" s="45">
        <v>5</v>
      </c>
      <c r="P9" s="45">
        <f>'Wood work'!L8</f>
        <v>2</v>
      </c>
      <c r="Q9" s="45">
        <f>'Generation Game'!H8</f>
        <v>6</v>
      </c>
      <c r="R9" s="45">
        <f>'Demonstrate a circus skill'!J8</f>
        <v>2</v>
      </c>
      <c r="S9" s="45">
        <f>Scrapbook!I8</f>
        <v>5</v>
      </c>
      <c r="T9" s="45">
        <f>'Promote your club'!K8</f>
        <v>2</v>
      </c>
      <c r="U9" s="45">
        <f>'On the spot skills'!M8</f>
        <v>6</v>
      </c>
      <c r="V9" s="45">
        <f>'Tug of War'!E9</f>
        <v>5</v>
      </c>
      <c r="W9" s="45">
        <f>'Tug of War'!B9</f>
        <v>5</v>
      </c>
      <c r="X9" s="45">
        <f>'Junior Tow'!C9</f>
        <v>4</v>
      </c>
      <c r="Y9" s="45">
        <f>'Overall Holstein'!B8</f>
        <v>1</v>
      </c>
      <c r="Z9" s="45">
        <f>'Overall Charollais'!B8</f>
        <v>2</v>
      </c>
      <c r="AA9" s="45">
        <f>'Overall Pigs'!B8</f>
        <v>4</v>
      </c>
      <c r="AB9" s="45">
        <f t="shared" si="0"/>
        <v>106</v>
      </c>
      <c r="AC9" s="1" t="s">
        <v>502</v>
      </c>
    </row>
    <row r="10" spans="1:29" ht="19.95" customHeight="1" x14ac:dyDescent="0.3">
      <c r="A10" s="54" t="s">
        <v>106</v>
      </c>
      <c r="B10" s="45">
        <f>'Fed Display'!L9</f>
        <v>2</v>
      </c>
      <c r="C10" s="45">
        <f>Cooking!L9</f>
        <v>2</v>
      </c>
      <c r="D10" s="45">
        <f>'Floral Art '!M9</f>
        <v>6</v>
      </c>
      <c r="E10" s="45">
        <f>+Craft!L9</f>
        <v>0</v>
      </c>
      <c r="F10" s="45">
        <f>'Sheep Shearing'!J9</f>
        <v>3</v>
      </c>
      <c r="G10" s="45">
        <f>'Wool Handling'!L9</f>
        <v>5</v>
      </c>
      <c r="H10" s="45">
        <f>Singing!K9</f>
        <v>5</v>
      </c>
      <c r="I10" s="45">
        <f>Dancing!I9</f>
        <v>5</v>
      </c>
      <c r="J10" s="45">
        <f>'Main ring display'!L9</f>
        <v>5</v>
      </c>
      <c r="K10" s="45">
        <f>'dressing up'!J9</f>
        <v>0</v>
      </c>
      <c r="L10" s="45">
        <f>'Recreate a tv'!J9</f>
        <v>5</v>
      </c>
      <c r="M10" s="45">
        <f>'Junior Wood work'!K9</f>
        <v>2</v>
      </c>
      <c r="N10" s="45">
        <v>4</v>
      </c>
      <c r="O10" s="45">
        <v>6</v>
      </c>
      <c r="P10" s="45">
        <f>'Wood work'!L9</f>
        <v>3</v>
      </c>
      <c r="Q10" s="45">
        <f>'Generation Game'!H9</f>
        <v>2</v>
      </c>
      <c r="R10" s="45">
        <f>'Demonstrate a circus skill'!J9</f>
        <v>0</v>
      </c>
      <c r="S10" s="45">
        <f>Scrapbook!I9</f>
        <v>2</v>
      </c>
      <c r="T10" s="45">
        <f>'Promote your club'!K9</f>
        <v>5</v>
      </c>
      <c r="U10" s="45">
        <f>'On the spot skills'!M9</f>
        <v>4</v>
      </c>
      <c r="V10" s="45">
        <v>3</v>
      </c>
      <c r="W10" s="45">
        <f>'Tug of War'!B10</f>
        <v>6</v>
      </c>
      <c r="X10" s="45">
        <f>'Junior Tow'!C10</f>
        <v>6</v>
      </c>
      <c r="Y10" s="45">
        <f>'Overall Holstein'!B9</f>
        <v>6</v>
      </c>
      <c r="Z10" s="45">
        <f>'Overall Charollais'!B9</f>
        <v>4</v>
      </c>
      <c r="AA10" s="45">
        <f>'Overall Pigs'!B9</f>
        <v>3</v>
      </c>
      <c r="AB10" s="45">
        <f>SUM(B10:AA10)</f>
        <v>94</v>
      </c>
      <c r="AC10" s="1" t="s">
        <v>503</v>
      </c>
    </row>
    <row r="11" spans="1:29" ht="19.95" customHeight="1" x14ac:dyDescent="0.3">
      <c r="A11" s="54" t="s">
        <v>107</v>
      </c>
      <c r="B11" s="45">
        <f>'Fed Display'!L10</f>
        <v>3</v>
      </c>
      <c r="C11" s="45">
        <f>Cooking!L10</f>
        <v>8</v>
      </c>
      <c r="D11" s="45">
        <f>'Floral Art '!M10</f>
        <v>2</v>
      </c>
      <c r="E11" s="45">
        <f>+Craft!L10</f>
        <v>12</v>
      </c>
      <c r="F11" s="45">
        <f>'Sheep Shearing'!J10</f>
        <v>2</v>
      </c>
      <c r="G11" s="45">
        <f>'Wool Handling'!L10</f>
        <v>6</v>
      </c>
      <c r="H11" s="45">
        <f>Singing!K10</f>
        <v>0</v>
      </c>
      <c r="I11" s="45">
        <f>Dancing!I10</f>
        <v>3</v>
      </c>
      <c r="J11" s="45">
        <f>'Main ring display'!L10</f>
        <v>6</v>
      </c>
      <c r="K11" s="45">
        <f>'dressing up'!J10</f>
        <v>5</v>
      </c>
      <c r="L11" s="45">
        <f>'Recreate a tv'!J10</f>
        <v>4</v>
      </c>
      <c r="M11" s="45">
        <f>'Junior Wood work'!K10</f>
        <v>5</v>
      </c>
      <c r="N11" s="45">
        <v>5</v>
      </c>
      <c r="O11" s="45">
        <v>4</v>
      </c>
      <c r="P11" s="45">
        <f>'Wood work'!L10</f>
        <v>5</v>
      </c>
      <c r="Q11" s="45">
        <f>'Generation Game'!H10</f>
        <v>1</v>
      </c>
      <c r="R11" s="45">
        <f>'Demonstrate a circus skill'!J10</f>
        <v>6</v>
      </c>
      <c r="S11" s="45">
        <f>Scrapbook!I10</f>
        <v>4</v>
      </c>
      <c r="T11" s="45">
        <f>'Promote your club'!K10</f>
        <v>6</v>
      </c>
      <c r="U11" s="45">
        <f>'On the spot skills'!M10</f>
        <v>4</v>
      </c>
      <c r="V11" s="45">
        <v>3</v>
      </c>
      <c r="W11" s="45">
        <v>1</v>
      </c>
      <c r="X11" s="45">
        <f>'Junior Tow'!C11</f>
        <v>0</v>
      </c>
      <c r="Y11" s="45">
        <f>'Overall Holstein'!B10</f>
        <v>4</v>
      </c>
      <c r="Z11" s="45">
        <f>'Overall Charollais'!B10</f>
        <v>5</v>
      </c>
      <c r="AA11" s="45">
        <f>'Overall Pigs'!B10</f>
        <v>6</v>
      </c>
      <c r="AB11" s="45">
        <v>110</v>
      </c>
      <c r="AC11" s="1" t="s">
        <v>501</v>
      </c>
    </row>
    <row r="15" spans="1:29" x14ac:dyDescent="0.3">
      <c r="D15" t="s">
        <v>418</v>
      </c>
      <c r="F15" t="s">
        <v>419</v>
      </c>
      <c r="G15" t="s">
        <v>66</v>
      </c>
      <c r="H15">
        <v>114</v>
      </c>
    </row>
    <row r="16" spans="1:29" x14ac:dyDescent="0.3">
      <c r="F16" t="s">
        <v>420</v>
      </c>
      <c r="G16" t="s">
        <v>74</v>
      </c>
      <c r="H16">
        <v>110</v>
      </c>
    </row>
    <row r="17" spans="3:8" x14ac:dyDescent="0.3">
      <c r="F17" t="s">
        <v>421</v>
      </c>
      <c r="G17" t="s">
        <v>69</v>
      </c>
      <c r="H17">
        <v>106</v>
      </c>
    </row>
    <row r="18" spans="3:8" x14ac:dyDescent="0.3">
      <c r="F18" t="s">
        <v>422</v>
      </c>
      <c r="G18" t="s">
        <v>71</v>
      </c>
      <c r="H18">
        <v>94</v>
      </c>
    </row>
    <row r="19" spans="3:8" x14ac:dyDescent="0.3">
      <c r="F19" t="s">
        <v>423</v>
      </c>
      <c r="G19" t="s">
        <v>149</v>
      </c>
      <c r="H19">
        <v>83</v>
      </c>
    </row>
    <row r="20" spans="3:8" x14ac:dyDescent="0.3">
      <c r="F20" t="s">
        <v>424</v>
      </c>
      <c r="G20" t="s">
        <v>64</v>
      </c>
      <c r="H20">
        <v>77</v>
      </c>
    </row>
    <row r="22" spans="3:8" x14ac:dyDescent="0.3">
      <c r="D22" t="s">
        <v>425</v>
      </c>
      <c r="F22" t="s">
        <v>419</v>
      </c>
      <c r="G22" t="s">
        <v>69</v>
      </c>
    </row>
    <row r="23" spans="3:8" x14ac:dyDescent="0.3">
      <c r="C23" t="s">
        <v>426</v>
      </c>
      <c r="D23" t="s">
        <v>427</v>
      </c>
      <c r="E23" t="s">
        <v>428</v>
      </c>
      <c r="F23" t="s">
        <v>420</v>
      </c>
      <c r="G23" t="s">
        <v>66</v>
      </c>
    </row>
    <row r="24" spans="3:8" x14ac:dyDescent="0.3">
      <c r="F24" t="s">
        <v>421</v>
      </c>
      <c r="G24" t="s">
        <v>149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C0C77-DC16-44B3-A8C5-663088EB6244}">
  <sheetPr>
    <pageSetUpPr fitToPage="1"/>
  </sheetPr>
  <dimension ref="A2:S11"/>
  <sheetViews>
    <sheetView zoomScale="82" zoomScaleNormal="82" workbookViewId="0">
      <selection activeCell="I8" sqref="I8"/>
    </sheetView>
  </sheetViews>
  <sheetFormatPr defaultRowHeight="14.4" x14ac:dyDescent="0.3"/>
  <cols>
    <col min="1" max="1" width="44.33203125" bestFit="1" customWidth="1"/>
    <col min="2" max="2" width="21.21875" customWidth="1"/>
    <col min="3" max="3" width="21.6640625" bestFit="1" customWidth="1"/>
    <col min="4" max="4" width="25.109375" customWidth="1"/>
    <col min="5" max="5" width="15.88671875" bestFit="1" customWidth="1"/>
    <col min="6" max="6" width="17.5546875" customWidth="1"/>
    <col min="7" max="7" width="18.5546875" bestFit="1" customWidth="1"/>
    <col min="9" max="9" width="11.109375" customWidth="1"/>
    <col min="11" max="11" width="15.109375" bestFit="1" customWidth="1"/>
    <col min="18" max="18" width="13.88671875" bestFit="1" customWidth="1"/>
  </cols>
  <sheetData>
    <row r="2" spans="1:19" ht="15.6" x14ac:dyDescent="0.3">
      <c r="A2" s="5" t="s">
        <v>168</v>
      </c>
      <c r="B2" s="5"/>
    </row>
    <row r="3" spans="1:19" x14ac:dyDescent="0.3">
      <c r="A3" s="6"/>
      <c r="B3" s="6"/>
    </row>
    <row r="4" spans="1:19" ht="42" x14ac:dyDescent="0.3">
      <c r="A4" s="37" t="s">
        <v>53</v>
      </c>
      <c r="B4" s="37" t="s">
        <v>54</v>
      </c>
      <c r="C4" s="59" t="s">
        <v>169</v>
      </c>
      <c r="D4" s="59" t="s">
        <v>170</v>
      </c>
      <c r="E4" s="59" t="s">
        <v>171</v>
      </c>
      <c r="F4" s="59" t="s">
        <v>172</v>
      </c>
      <c r="G4" s="59" t="s">
        <v>173</v>
      </c>
      <c r="H4" s="59" t="s">
        <v>175</v>
      </c>
      <c r="I4" s="59" t="s">
        <v>176</v>
      </c>
      <c r="J4" s="56"/>
      <c r="K4" s="61"/>
      <c r="L4" s="61" t="s">
        <v>101</v>
      </c>
      <c r="R4" s="55"/>
      <c r="S4" s="55"/>
    </row>
    <row r="5" spans="1:19" ht="19.95" customHeight="1" x14ac:dyDescent="0.3">
      <c r="A5" s="60" t="s">
        <v>102</v>
      </c>
      <c r="B5" s="60"/>
      <c r="C5" s="60"/>
      <c r="D5" s="60"/>
      <c r="E5" s="60"/>
      <c r="F5" s="60"/>
      <c r="G5" s="60"/>
      <c r="H5" s="60">
        <v>80</v>
      </c>
      <c r="I5" s="60" t="s">
        <v>334</v>
      </c>
      <c r="J5" s="56"/>
      <c r="K5" s="61" t="s">
        <v>102</v>
      </c>
      <c r="L5" s="61">
        <v>2</v>
      </c>
      <c r="R5" s="55"/>
      <c r="S5" s="55"/>
    </row>
    <row r="6" spans="1:19" ht="19.95" customHeight="1" x14ac:dyDescent="0.3">
      <c r="A6" s="60" t="s">
        <v>103</v>
      </c>
      <c r="B6" s="60"/>
      <c r="C6" s="60"/>
      <c r="D6" s="60"/>
      <c r="E6" s="60"/>
      <c r="F6" s="60"/>
      <c r="G6" s="60"/>
      <c r="H6" s="60">
        <v>86</v>
      </c>
      <c r="I6" s="60">
        <v>2</v>
      </c>
      <c r="J6" s="56"/>
      <c r="K6" s="61" t="s">
        <v>103</v>
      </c>
      <c r="L6" s="61">
        <v>5</v>
      </c>
      <c r="R6" s="55"/>
      <c r="S6" s="55"/>
    </row>
    <row r="7" spans="1:19" ht="19.95" customHeight="1" x14ac:dyDescent="0.3">
      <c r="A7" s="60" t="s">
        <v>104</v>
      </c>
      <c r="B7" s="60"/>
      <c r="C7" s="60"/>
      <c r="D7" s="60"/>
      <c r="E7" s="60"/>
      <c r="F7" s="60"/>
      <c r="G7" s="60"/>
      <c r="H7" s="60">
        <v>84</v>
      </c>
      <c r="I7" s="60">
        <v>3</v>
      </c>
      <c r="J7" s="56"/>
      <c r="K7" s="61" t="s">
        <v>104</v>
      </c>
      <c r="L7" s="61">
        <v>4</v>
      </c>
      <c r="R7" s="55"/>
      <c r="S7" s="55"/>
    </row>
    <row r="8" spans="1:19" ht="19.95" customHeight="1" x14ac:dyDescent="0.3">
      <c r="A8" s="60" t="s">
        <v>105</v>
      </c>
      <c r="B8" s="60"/>
      <c r="C8" s="60"/>
      <c r="D8" s="60"/>
      <c r="E8" s="60"/>
      <c r="F8" s="60"/>
      <c r="G8" s="60"/>
      <c r="H8" s="60">
        <v>88</v>
      </c>
      <c r="I8" s="60">
        <v>1</v>
      </c>
      <c r="J8" s="56"/>
      <c r="K8" s="61" t="s">
        <v>105</v>
      </c>
      <c r="L8" s="61">
        <v>6</v>
      </c>
      <c r="R8" s="55"/>
      <c r="S8" s="55"/>
    </row>
    <row r="9" spans="1:19" ht="19.95" customHeight="1" x14ac:dyDescent="0.3">
      <c r="A9" s="60" t="s">
        <v>106</v>
      </c>
      <c r="B9" s="60"/>
      <c r="C9" s="60"/>
      <c r="D9" s="60"/>
      <c r="E9" s="60"/>
      <c r="F9" s="60"/>
      <c r="G9" s="60"/>
      <c r="H9" s="60">
        <v>80</v>
      </c>
      <c r="I9" s="60" t="s">
        <v>334</v>
      </c>
      <c r="J9" s="56"/>
      <c r="K9" s="61" t="s">
        <v>106</v>
      </c>
      <c r="L9" s="61">
        <v>2</v>
      </c>
      <c r="R9" s="55"/>
      <c r="S9" s="55"/>
    </row>
    <row r="10" spans="1:19" ht="19.95" customHeight="1" x14ac:dyDescent="0.3">
      <c r="A10" s="60" t="s">
        <v>107</v>
      </c>
      <c r="B10" s="60"/>
      <c r="C10" s="60"/>
      <c r="D10" s="60"/>
      <c r="E10" s="60"/>
      <c r="F10" s="60"/>
      <c r="G10" s="60"/>
      <c r="H10" s="60">
        <v>82</v>
      </c>
      <c r="I10" s="60">
        <v>4</v>
      </c>
      <c r="J10" s="56"/>
      <c r="K10" s="61" t="s">
        <v>107</v>
      </c>
      <c r="L10" s="61">
        <v>3</v>
      </c>
      <c r="R10" s="55"/>
      <c r="S10" s="55"/>
    </row>
    <row r="11" spans="1:19" x14ac:dyDescent="0.3">
      <c r="H11" s="60">
        <f t="shared" ref="H11" si="0">SUM(C11:G11)</f>
        <v>0</v>
      </c>
    </row>
  </sheetData>
  <pageMargins left="0.7" right="0.7" top="0.75" bottom="0.75" header="0.3" footer="0.3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87330-23CE-44E2-817A-AC355959C3B6}">
  <sheetPr>
    <pageSetUpPr fitToPage="1"/>
  </sheetPr>
  <dimension ref="A2:M13"/>
  <sheetViews>
    <sheetView workbookViewId="0">
      <selection activeCell="K16" sqref="K16"/>
    </sheetView>
  </sheetViews>
  <sheetFormatPr defaultRowHeight="14.4" x14ac:dyDescent="0.3"/>
  <cols>
    <col min="1" max="1" width="26.21875" customWidth="1"/>
    <col min="2" max="2" width="17.5546875" customWidth="1"/>
    <col min="3" max="3" width="16.44140625" customWidth="1"/>
    <col min="4" max="4" width="11.33203125" customWidth="1"/>
    <col min="5" max="5" width="14.21875" customWidth="1"/>
    <col min="6" max="6" width="19.33203125" customWidth="1"/>
    <col min="7" max="7" width="12.21875" customWidth="1"/>
    <col min="9" max="9" width="12.88671875" customWidth="1"/>
    <col min="11" max="11" width="16.88671875" bestFit="1" customWidth="1"/>
  </cols>
  <sheetData>
    <row r="2" spans="1:13" ht="15.6" x14ac:dyDescent="0.3">
      <c r="A2" s="5" t="s">
        <v>184</v>
      </c>
    </row>
    <row r="3" spans="1:13" x14ac:dyDescent="0.3">
      <c r="L3" t="s">
        <v>239</v>
      </c>
    </row>
    <row r="4" spans="1:13" ht="55.8" x14ac:dyDescent="0.3">
      <c r="A4" s="60" t="s">
        <v>53</v>
      </c>
      <c r="B4" s="60" t="s">
        <v>54</v>
      </c>
      <c r="C4" s="59" t="s">
        <v>185</v>
      </c>
      <c r="D4" s="59" t="s">
        <v>186</v>
      </c>
      <c r="E4" s="59" t="s">
        <v>187</v>
      </c>
      <c r="F4" s="59" t="s">
        <v>188</v>
      </c>
      <c r="G4" s="59" t="s">
        <v>189</v>
      </c>
      <c r="H4" s="59" t="s">
        <v>175</v>
      </c>
      <c r="I4" s="59" t="s">
        <v>183</v>
      </c>
      <c r="J4" s="56"/>
      <c r="K4" s="61"/>
      <c r="L4" s="61" t="s">
        <v>101</v>
      </c>
      <c r="M4" s="56"/>
    </row>
    <row r="5" spans="1:13" ht="19.95" customHeight="1" x14ac:dyDescent="0.3">
      <c r="A5" s="60" t="s">
        <v>342</v>
      </c>
      <c r="B5" s="60" t="s">
        <v>343</v>
      </c>
      <c r="C5" s="60">
        <v>14</v>
      </c>
      <c r="D5" s="60">
        <v>14</v>
      </c>
      <c r="E5" s="60">
        <v>25</v>
      </c>
      <c r="F5" s="60">
        <v>13</v>
      </c>
      <c r="G5" s="60">
        <v>22</v>
      </c>
      <c r="H5" s="60">
        <f>SUM(C5:G5)</f>
        <v>88</v>
      </c>
      <c r="I5" s="60">
        <v>2</v>
      </c>
      <c r="J5" s="56"/>
      <c r="K5" s="61" t="s">
        <v>102</v>
      </c>
      <c r="L5" s="61">
        <v>0</v>
      </c>
      <c r="M5" s="56"/>
    </row>
    <row r="6" spans="1:13" ht="19.95" customHeight="1" x14ac:dyDescent="0.3">
      <c r="A6" s="60" t="s">
        <v>344</v>
      </c>
      <c r="B6" s="60" t="s">
        <v>345</v>
      </c>
      <c r="C6" s="60">
        <v>14</v>
      </c>
      <c r="D6" s="60">
        <v>12</v>
      </c>
      <c r="E6" s="60">
        <v>22</v>
      </c>
      <c r="F6" s="60">
        <v>12</v>
      </c>
      <c r="G6" s="60">
        <v>20</v>
      </c>
      <c r="H6" s="60">
        <f t="shared" ref="H6:H13" si="0">SUM(C6:G6)</f>
        <v>80</v>
      </c>
      <c r="I6" s="60">
        <v>5</v>
      </c>
      <c r="J6" s="56"/>
      <c r="K6" s="61" t="s">
        <v>103</v>
      </c>
      <c r="L6" s="61">
        <v>10</v>
      </c>
      <c r="M6" s="56"/>
    </row>
    <row r="7" spans="1:13" ht="19.95" customHeight="1" x14ac:dyDescent="0.3">
      <c r="A7" s="60" t="s">
        <v>346</v>
      </c>
      <c r="B7" s="60" t="s">
        <v>149</v>
      </c>
      <c r="C7" s="60">
        <v>14</v>
      </c>
      <c r="D7" s="60">
        <v>14</v>
      </c>
      <c r="E7" s="60">
        <v>24</v>
      </c>
      <c r="F7" s="60">
        <v>14</v>
      </c>
      <c r="G7" s="60">
        <v>20</v>
      </c>
      <c r="H7" s="60">
        <f t="shared" si="0"/>
        <v>86</v>
      </c>
      <c r="I7" s="60">
        <v>3</v>
      </c>
      <c r="J7" s="56"/>
      <c r="K7" s="61" t="s">
        <v>104</v>
      </c>
      <c r="L7" s="61">
        <v>8</v>
      </c>
      <c r="M7" s="56"/>
    </row>
    <row r="8" spans="1:13" ht="19.95" customHeight="1" x14ac:dyDescent="0.3">
      <c r="A8" s="60" t="s">
        <v>347</v>
      </c>
      <c r="B8" s="60" t="s">
        <v>69</v>
      </c>
      <c r="C8" s="60">
        <v>12</v>
      </c>
      <c r="D8" s="60">
        <v>13</v>
      </c>
      <c r="E8" s="60">
        <v>24</v>
      </c>
      <c r="F8" s="60">
        <v>12</v>
      </c>
      <c r="G8" s="60">
        <v>20</v>
      </c>
      <c r="H8" s="60">
        <f t="shared" si="0"/>
        <v>81</v>
      </c>
      <c r="I8" s="60">
        <v>4</v>
      </c>
      <c r="J8" s="56"/>
      <c r="K8" s="61" t="s">
        <v>105</v>
      </c>
      <c r="L8" s="61">
        <v>6</v>
      </c>
      <c r="M8" s="56"/>
    </row>
    <row r="9" spans="1:13" ht="19.95" customHeight="1" x14ac:dyDescent="0.3">
      <c r="A9" s="60" t="s">
        <v>348</v>
      </c>
      <c r="B9" s="60" t="s">
        <v>349</v>
      </c>
      <c r="C9" s="60">
        <v>10</v>
      </c>
      <c r="D9" s="60">
        <v>10</v>
      </c>
      <c r="E9" s="60">
        <v>20</v>
      </c>
      <c r="F9" s="60">
        <v>10</v>
      </c>
      <c r="G9" s="60">
        <v>20</v>
      </c>
      <c r="H9" s="60">
        <f t="shared" si="0"/>
        <v>70</v>
      </c>
      <c r="I9" s="60">
        <v>7</v>
      </c>
      <c r="J9" s="56"/>
      <c r="K9" s="61" t="s">
        <v>106</v>
      </c>
      <c r="L9" s="61">
        <v>0</v>
      </c>
      <c r="M9" s="56"/>
    </row>
    <row r="10" spans="1:13" ht="19.95" customHeight="1" x14ac:dyDescent="0.3">
      <c r="A10" s="60" t="s">
        <v>350</v>
      </c>
      <c r="B10" s="60" t="s">
        <v>74</v>
      </c>
      <c r="C10" s="60">
        <v>12</v>
      </c>
      <c r="D10" s="60">
        <v>12</v>
      </c>
      <c r="E10" s="60">
        <v>20</v>
      </c>
      <c r="F10" s="60">
        <v>10</v>
      </c>
      <c r="G10" s="60">
        <v>12</v>
      </c>
      <c r="H10" s="60">
        <f t="shared" si="0"/>
        <v>66</v>
      </c>
      <c r="I10" s="60">
        <v>8</v>
      </c>
      <c r="J10" s="56"/>
      <c r="K10" s="61" t="s">
        <v>107</v>
      </c>
      <c r="L10" s="61">
        <v>12</v>
      </c>
      <c r="M10" s="56"/>
    </row>
    <row r="11" spans="1:13" ht="19.95" customHeight="1" x14ac:dyDescent="0.3">
      <c r="A11" s="75" t="s">
        <v>351</v>
      </c>
      <c r="B11" s="75" t="s">
        <v>352</v>
      </c>
      <c r="C11" s="75">
        <v>14</v>
      </c>
      <c r="D11" s="75">
        <v>15</v>
      </c>
      <c r="E11" s="75">
        <v>28</v>
      </c>
      <c r="F11" s="75">
        <v>12</v>
      </c>
      <c r="G11" s="75">
        <v>20</v>
      </c>
      <c r="H11" s="74">
        <f t="shared" si="0"/>
        <v>89</v>
      </c>
      <c r="I11" s="75">
        <v>1</v>
      </c>
    </row>
    <row r="12" spans="1:13" ht="19.95" customHeight="1" x14ac:dyDescent="0.3">
      <c r="A12" s="1" t="s">
        <v>353</v>
      </c>
      <c r="B12" s="1" t="s">
        <v>69</v>
      </c>
      <c r="C12" s="1">
        <v>12</v>
      </c>
      <c r="D12" s="1">
        <v>12</v>
      </c>
      <c r="E12" s="1">
        <v>20</v>
      </c>
      <c r="F12" s="1">
        <v>10</v>
      </c>
      <c r="G12" s="1">
        <v>20</v>
      </c>
      <c r="H12" s="60">
        <f t="shared" si="0"/>
        <v>74</v>
      </c>
      <c r="I12" s="1">
        <v>6</v>
      </c>
    </row>
    <row r="13" spans="1:13" ht="19.95" customHeight="1" x14ac:dyDescent="0.3">
      <c r="A13" s="1" t="s">
        <v>354</v>
      </c>
      <c r="B13" s="1" t="s">
        <v>74</v>
      </c>
      <c r="C13" s="1">
        <v>12</v>
      </c>
      <c r="D13" s="1">
        <v>12</v>
      </c>
      <c r="E13" s="1">
        <v>10</v>
      </c>
      <c r="F13" s="1">
        <v>12</v>
      </c>
      <c r="G13" s="1">
        <v>5</v>
      </c>
      <c r="H13" s="60">
        <f t="shared" si="0"/>
        <v>51</v>
      </c>
      <c r="I13" s="1">
        <v>9</v>
      </c>
    </row>
  </sheetData>
  <pageMargins left="0.7" right="0.7" top="0.75" bottom="0.75" header="0.3" footer="0.3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D35CF-8DA9-4F06-B7C3-2337D1E927C1}">
  <sheetPr>
    <pageSetUpPr fitToPage="1"/>
  </sheetPr>
  <dimension ref="A2:S13"/>
  <sheetViews>
    <sheetView topLeftCell="B1" workbookViewId="0">
      <selection activeCell="K3" sqref="K3"/>
    </sheetView>
  </sheetViews>
  <sheetFormatPr defaultRowHeight="14.4" x14ac:dyDescent="0.3"/>
  <cols>
    <col min="1" max="1" width="25.44140625" bestFit="1" customWidth="1"/>
    <col min="2" max="2" width="26.109375" customWidth="1"/>
    <col min="3" max="3" width="12.5546875" customWidth="1"/>
    <col min="4" max="4" width="20.33203125" bestFit="1" customWidth="1"/>
    <col min="5" max="6" width="17.88671875" customWidth="1"/>
    <col min="7" max="7" width="25.44140625" customWidth="1"/>
    <col min="8" max="8" width="17.109375" customWidth="1"/>
    <col min="9" max="9" width="12.88671875" customWidth="1"/>
    <col min="11" max="11" width="15.109375" bestFit="1" customWidth="1"/>
    <col min="18" max="18" width="13.88671875" bestFit="1" customWidth="1"/>
  </cols>
  <sheetData>
    <row r="2" spans="1:19" ht="15.6" x14ac:dyDescent="0.3">
      <c r="A2" s="5" t="s">
        <v>237</v>
      </c>
      <c r="K2" t="s">
        <v>240</v>
      </c>
    </row>
    <row r="4" spans="1:19" ht="72" x14ac:dyDescent="0.3">
      <c r="A4" s="45" t="s">
        <v>53</v>
      </c>
      <c r="B4" s="45" t="s">
        <v>54</v>
      </c>
      <c r="C4" s="45" t="s">
        <v>281</v>
      </c>
      <c r="D4" s="45" t="s">
        <v>178</v>
      </c>
      <c r="E4" s="45" t="s">
        <v>282</v>
      </c>
      <c r="F4" s="45" t="s">
        <v>283</v>
      </c>
      <c r="G4" s="68" t="s">
        <v>284</v>
      </c>
      <c r="H4" s="68" t="s">
        <v>182</v>
      </c>
      <c r="I4" s="45" t="s">
        <v>175</v>
      </c>
      <c r="K4" s="61"/>
      <c r="L4" s="61" t="s">
        <v>101</v>
      </c>
      <c r="R4" s="55"/>
      <c r="S4" s="55"/>
    </row>
    <row r="5" spans="1:19" ht="19.95" customHeight="1" x14ac:dyDescent="0.3">
      <c r="A5" s="17"/>
      <c r="B5" s="17" t="s">
        <v>64</v>
      </c>
      <c r="C5" s="17">
        <v>5</v>
      </c>
      <c r="D5" s="17">
        <v>14</v>
      </c>
      <c r="E5" s="17">
        <v>18</v>
      </c>
      <c r="F5" s="17">
        <v>12</v>
      </c>
      <c r="G5" s="1">
        <v>28</v>
      </c>
      <c r="H5" s="1">
        <v>9</v>
      </c>
      <c r="I5" s="1">
        <f>SUM(C5:H5)</f>
        <v>86</v>
      </c>
      <c r="J5" t="s">
        <v>417</v>
      </c>
      <c r="K5" s="61" t="s">
        <v>102</v>
      </c>
      <c r="L5" s="61">
        <v>6</v>
      </c>
      <c r="R5" s="55"/>
      <c r="S5" s="55"/>
    </row>
    <row r="6" spans="1:19" ht="19.95" customHeight="1" x14ac:dyDescent="0.3">
      <c r="A6" s="1"/>
      <c r="B6" s="1" t="s">
        <v>343</v>
      </c>
      <c r="C6" s="1">
        <v>4</v>
      </c>
      <c r="D6" s="1">
        <v>10</v>
      </c>
      <c r="E6" s="1">
        <v>18</v>
      </c>
      <c r="F6" s="1">
        <v>11</v>
      </c>
      <c r="G6" s="1">
        <v>26</v>
      </c>
      <c r="H6" s="1">
        <v>8</v>
      </c>
      <c r="I6" s="1">
        <f t="shared" ref="I6:I13" si="0">SUM(C6:H6)</f>
        <v>77</v>
      </c>
      <c r="J6" t="s">
        <v>335</v>
      </c>
      <c r="K6" s="61" t="s">
        <v>103</v>
      </c>
      <c r="L6" s="61">
        <v>12</v>
      </c>
      <c r="R6" s="55"/>
      <c r="S6" s="55"/>
    </row>
    <row r="7" spans="1:19" ht="19.95" customHeight="1" x14ac:dyDescent="0.3">
      <c r="A7" s="1"/>
      <c r="B7" s="1" t="s">
        <v>345</v>
      </c>
      <c r="C7" s="1">
        <v>5</v>
      </c>
      <c r="D7" s="1">
        <v>15</v>
      </c>
      <c r="E7" s="1">
        <v>19</v>
      </c>
      <c r="F7" s="1">
        <v>15</v>
      </c>
      <c r="G7" s="1">
        <v>34</v>
      </c>
      <c r="H7" s="1">
        <v>9</v>
      </c>
      <c r="I7" s="1">
        <f t="shared" si="0"/>
        <v>97</v>
      </c>
      <c r="J7" s="71">
        <v>1</v>
      </c>
      <c r="K7" s="61" t="s">
        <v>104</v>
      </c>
      <c r="L7" s="61">
        <v>6</v>
      </c>
      <c r="R7" s="55"/>
      <c r="S7" s="55"/>
    </row>
    <row r="8" spans="1:19" ht="19.95" customHeight="1" x14ac:dyDescent="0.3">
      <c r="A8" s="1"/>
      <c r="B8" s="1" t="s">
        <v>322</v>
      </c>
      <c r="C8" s="1">
        <v>4</v>
      </c>
      <c r="D8" s="1">
        <v>10</v>
      </c>
      <c r="E8" s="1">
        <v>15</v>
      </c>
      <c r="F8" s="1">
        <v>11</v>
      </c>
      <c r="G8" s="1">
        <v>27</v>
      </c>
      <c r="H8" s="1">
        <v>10</v>
      </c>
      <c r="I8" s="1">
        <f t="shared" si="0"/>
        <v>77</v>
      </c>
      <c r="J8" t="s">
        <v>335</v>
      </c>
      <c r="K8" s="61" t="s">
        <v>105</v>
      </c>
      <c r="L8" s="61">
        <v>10</v>
      </c>
      <c r="R8" s="55"/>
      <c r="S8" s="55"/>
    </row>
    <row r="9" spans="1:19" ht="19.95" customHeight="1" x14ac:dyDescent="0.3">
      <c r="A9" s="1"/>
      <c r="B9" s="1" t="s">
        <v>323</v>
      </c>
      <c r="C9" s="1">
        <v>5</v>
      </c>
      <c r="D9" s="1">
        <v>14</v>
      </c>
      <c r="E9" s="1">
        <v>18</v>
      </c>
      <c r="F9" s="1">
        <v>11</v>
      </c>
      <c r="G9" s="1">
        <v>28</v>
      </c>
      <c r="H9" s="1">
        <v>10</v>
      </c>
      <c r="I9" s="1">
        <f t="shared" si="0"/>
        <v>86</v>
      </c>
      <c r="J9" t="s">
        <v>417</v>
      </c>
      <c r="K9" s="61" t="s">
        <v>106</v>
      </c>
      <c r="L9" s="61">
        <v>2</v>
      </c>
      <c r="R9" s="55"/>
      <c r="S9" s="55"/>
    </row>
    <row r="10" spans="1:19" ht="19.95" customHeight="1" x14ac:dyDescent="0.3">
      <c r="A10" s="1"/>
      <c r="B10" s="1" t="s">
        <v>69</v>
      </c>
      <c r="C10" s="1">
        <v>5</v>
      </c>
      <c r="D10" s="1">
        <v>15</v>
      </c>
      <c r="E10" s="1">
        <v>18</v>
      </c>
      <c r="F10" s="1">
        <v>14</v>
      </c>
      <c r="G10" s="1">
        <v>30</v>
      </c>
      <c r="H10" s="1">
        <v>10</v>
      </c>
      <c r="I10" s="1">
        <f t="shared" si="0"/>
        <v>92</v>
      </c>
      <c r="J10" s="71">
        <v>2</v>
      </c>
      <c r="K10" s="61" t="s">
        <v>107</v>
      </c>
      <c r="L10" s="61">
        <v>8</v>
      </c>
      <c r="R10" s="55"/>
      <c r="S10" s="55"/>
    </row>
    <row r="11" spans="1:19" ht="19.95" customHeight="1" x14ac:dyDescent="0.3">
      <c r="A11" s="1"/>
      <c r="B11" s="1" t="s">
        <v>321</v>
      </c>
      <c r="C11" s="1">
        <v>4</v>
      </c>
      <c r="D11" s="1">
        <v>10</v>
      </c>
      <c r="E11" s="1">
        <v>15</v>
      </c>
      <c r="F11" s="1">
        <v>10</v>
      </c>
      <c r="G11" s="1">
        <v>26</v>
      </c>
      <c r="H11" s="1">
        <v>9</v>
      </c>
      <c r="I11" s="1">
        <f t="shared" si="0"/>
        <v>74</v>
      </c>
      <c r="J11" s="71">
        <v>7</v>
      </c>
    </row>
    <row r="12" spans="1:19" ht="19.95" customHeight="1" x14ac:dyDescent="0.3">
      <c r="A12" s="1"/>
      <c r="B12" s="1" t="s">
        <v>324</v>
      </c>
      <c r="C12" s="1"/>
      <c r="D12" s="1"/>
      <c r="E12" s="1"/>
      <c r="F12" s="1"/>
      <c r="G12" s="1"/>
      <c r="H12" s="1"/>
      <c r="I12" s="1">
        <f t="shared" si="0"/>
        <v>0</v>
      </c>
    </row>
    <row r="13" spans="1:19" ht="19.95" customHeight="1" x14ac:dyDescent="0.3">
      <c r="A13" s="1"/>
      <c r="B13" s="1" t="s">
        <v>74</v>
      </c>
      <c r="C13" s="1">
        <v>5</v>
      </c>
      <c r="D13" s="1">
        <v>14</v>
      </c>
      <c r="E13" s="1">
        <v>19</v>
      </c>
      <c r="F13" s="1">
        <v>12</v>
      </c>
      <c r="G13" s="1">
        <v>30</v>
      </c>
      <c r="H13" s="1">
        <v>9</v>
      </c>
      <c r="I13" s="1">
        <f t="shared" si="0"/>
        <v>89</v>
      </c>
      <c r="J13" s="71">
        <v>3</v>
      </c>
    </row>
  </sheetData>
  <pageMargins left="0.7" right="0.7" top="0.75" bottom="0.75" header="0.3" footer="0.3"/>
  <pageSetup paperSize="9" scale="6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8924D-7C09-4F71-9F36-970E5F685D91}">
  <sheetPr>
    <pageSetUpPr fitToPage="1"/>
  </sheetPr>
  <dimension ref="A2:M31"/>
  <sheetViews>
    <sheetView topLeftCell="A3" workbookViewId="0">
      <selection activeCell="A7" sqref="A7"/>
    </sheetView>
  </sheetViews>
  <sheetFormatPr defaultRowHeight="14.4" x14ac:dyDescent="0.3"/>
  <cols>
    <col min="1" max="1" width="25.44140625" bestFit="1" customWidth="1"/>
    <col min="2" max="2" width="17.77734375" customWidth="1"/>
    <col min="3" max="3" width="19.5546875" customWidth="1"/>
    <col min="4" max="4" width="12.44140625" customWidth="1"/>
    <col min="5" max="5" width="18.44140625" customWidth="1"/>
    <col min="6" max="6" width="22.33203125" customWidth="1"/>
    <col min="7" max="7" width="24.77734375" customWidth="1"/>
    <col min="8" max="8" width="14.5546875" customWidth="1"/>
    <col min="10" max="10" width="12.88671875" customWidth="1"/>
    <col min="12" max="12" width="16.88671875" customWidth="1"/>
  </cols>
  <sheetData>
    <row r="2" spans="1:13" ht="15.6" x14ac:dyDescent="0.3">
      <c r="A2" s="5" t="s">
        <v>238</v>
      </c>
    </row>
    <row r="3" spans="1:13" x14ac:dyDescent="0.3">
      <c r="M3" t="s">
        <v>239</v>
      </c>
    </row>
    <row r="4" spans="1:13" ht="55.8" x14ac:dyDescent="0.3">
      <c r="A4" s="60" t="s">
        <v>53</v>
      </c>
      <c r="B4" s="60" t="s">
        <v>54</v>
      </c>
      <c r="C4" s="59" t="s">
        <v>177</v>
      </c>
      <c r="D4" s="59" t="s">
        <v>178</v>
      </c>
      <c r="E4" s="59" t="s">
        <v>179</v>
      </c>
      <c r="F4" s="59" t="s">
        <v>180</v>
      </c>
      <c r="G4" s="59" t="s">
        <v>181</v>
      </c>
      <c r="H4" s="59" t="s">
        <v>182</v>
      </c>
      <c r="I4" s="59" t="s">
        <v>174</v>
      </c>
      <c r="J4" s="59" t="s">
        <v>183</v>
      </c>
      <c r="K4" s="58"/>
      <c r="L4" s="61"/>
      <c r="M4" s="61" t="s">
        <v>101</v>
      </c>
    </row>
    <row r="5" spans="1:13" ht="19.95" customHeight="1" x14ac:dyDescent="0.3">
      <c r="A5" s="60" t="s">
        <v>383</v>
      </c>
      <c r="B5" s="60" t="s">
        <v>69</v>
      </c>
      <c r="C5" s="60">
        <v>3</v>
      </c>
      <c r="D5" s="60">
        <v>12</v>
      </c>
      <c r="E5" s="60">
        <v>15</v>
      </c>
      <c r="F5" s="60"/>
      <c r="G5" s="60">
        <v>27</v>
      </c>
      <c r="H5" s="60">
        <v>10</v>
      </c>
      <c r="I5" s="60">
        <f>SUM(C5:H5)</f>
        <v>67</v>
      </c>
      <c r="J5" s="60" t="s">
        <v>334</v>
      </c>
      <c r="K5" s="56"/>
      <c r="L5" s="61" t="s">
        <v>102</v>
      </c>
      <c r="M5" s="61">
        <v>8</v>
      </c>
    </row>
    <row r="6" spans="1:13" ht="19.95" customHeight="1" x14ac:dyDescent="0.3">
      <c r="A6" s="60" t="s">
        <v>384</v>
      </c>
      <c r="B6" s="60" t="s">
        <v>69</v>
      </c>
      <c r="C6" s="60">
        <v>3</v>
      </c>
      <c r="D6" s="60">
        <v>11</v>
      </c>
      <c r="E6" s="60">
        <v>14</v>
      </c>
      <c r="F6" s="60"/>
      <c r="G6" s="60">
        <v>25</v>
      </c>
      <c r="H6" s="60">
        <v>10</v>
      </c>
      <c r="I6" s="60">
        <f t="shared" ref="I6:I31" si="0">SUM(C6:H6)</f>
        <v>63</v>
      </c>
      <c r="J6" s="60" t="s">
        <v>399</v>
      </c>
      <c r="K6" s="56"/>
      <c r="L6" s="61" t="s">
        <v>103</v>
      </c>
      <c r="M6" s="61">
        <v>4</v>
      </c>
    </row>
    <row r="7" spans="1:13" ht="19.95" customHeight="1" x14ac:dyDescent="0.3">
      <c r="A7" s="60" t="s">
        <v>385</v>
      </c>
      <c r="B7" s="60" t="s">
        <v>69</v>
      </c>
      <c r="C7" s="60">
        <v>2</v>
      </c>
      <c r="D7" s="60">
        <v>13</v>
      </c>
      <c r="E7" s="60">
        <v>17</v>
      </c>
      <c r="F7" s="60"/>
      <c r="G7" s="60">
        <v>32</v>
      </c>
      <c r="H7" s="60">
        <v>10</v>
      </c>
      <c r="I7" s="60">
        <f t="shared" si="0"/>
        <v>74</v>
      </c>
      <c r="J7" s="60">
        <v>1</v>
      </c>
      <c r="K7" s="56"/>
      <c r="L7" s="61" t="s">
        <v>104</v>
      </c>
      <c r="M7" s="61">
        <v>10</v>
      </c>
    </row>
    <row r="8" spans="1:13" ht="19.95" customHeight="1" x14ac:dyDescent="0.3">
      <c r="A8" s="60" t="s">
        <v>386</v>
      </c>
      <c r="B8" s="60" t="s">
        <v>71</v>
      </c>
      <c r="C8" s="60">
        <v>2</v>
      </c>
      <c r="D8" s="60">
        <v>12</v>
      </c>
      <c r="E8" s="60">
        <v>12</v>
      </c>
      <c r="F8" s="60"/>
      <c r="G8" s="60">
        <v>27</v>
      </c>
      <c r="H8" s="60">
        <v>10</v>
      </c>
      <c r="I8" s="60">
        <f t="shared" si="0"/>
        <v>63</v>
      </c>
      <c r="J8" s="60" t="s">
        <v>399</v>
      </c>
      <c r="K8" s="56"/>
      <c r="L8" s="61" t="s">
        <v>105</v>
      </c>
      <c r="M8" s="61">
        <v>12</v>
      </c>
    </row>
    <row r="9" spans="1:13" ht="19.95" customHeight="1" x14ac:dyDescent="0.3">
      <c r="A9" s="60" t="s">
        <v>387</v>
      </c>
      <c r="B9" s="60" t="s">
        <v>71</v>
      </c>
      <c r="C9" s="60">
        <v>2</v>
      </c>
      <c r="D9" s="60">
        <v>11</v>
      </c>
      <c r="E9" s="60">
        <v>12</v>
      </c>
      <c r="F9" s="60"/>
      <c r="G9" s="60">
        <v>25</v>
      </c>
      <c r="H9" s="60">
        <v>10</v>
      </c>
      <c r="I9" s="60">
        <f t="shared" si="0"/>
        <v>60</v>
      </c>
      <c r="J9" s="60" t="s">
        <v>400</v>
      </c>
      <c r="K9" s="56"/>
      <c r="L9" s="61" t="s">
        <v>106</v>
      </c>
      <c r="M9" s="61">
        <v>6</v>
      </c>
    </row>
    <row r="10" spans="1:13" ht="19.95" customHeight="1" x14ac:dyDescent="0.3">
      <c r="A10" s="60" t="s">
        <v>163</v>
      </c>
      <c r="B10" s="60" t="s">
        <v>71</v>
      </c>
      <c r="C10" s="60">
        <v>3</v>
      </c>
      <c r="D10" s="60">
        <v>12</v>
      </c>
      <c r="E10" s="60">
        <v>12</v>
      </c>
      <c r="F10" s="60"/>
      <c r="G10" s="60">
        <v>23</v>
      </c>
      <c r="H10" s="60">
        <v>10</v>
      </c>
      <c r="I10" s="60">
        <f t="shared" si="0"/>
        <v>60</v>
      </c>
      <c r="J10" s="60" t="s">
        <v>400</v>
      </c>
      <c r="K10" s="56"/>
      <c r="L10" s="61" t="s">
        <v>107</v>
      </c>
      <c r="M10" s="61">
        <v>2</v>
      </c>
    </row>
    <row r="11" spans="1:13" ht="19.95" customHeight="1" x14ac:dyDescent="0.3">
      <c r="A11" s="1" t="s">
        <v>388</v>
      </c>
      <c r="B11" s="1" t="s">
        <v>74</v>
      </c>
      <c r="C11" s="1">
        <v>2</v>
      </c>
      <c r="D11" s="1">
        <v>10</v>
      </c>
      <c r="E11" s="1">
        <v>14</v>
      </c>
      <c r="F11" s="1"/>
      <c r="G11" s="1">
        <v>20</v>
      </c>
      <c r="H11" s="1">
        <v>10</v>
      </c>
      <c r="I11" s="60">
        <f t="shared" si="0"/>
        <v>56</v>
      </c>
      <c r="J11" s="1" t="s">
        <v>401</v>
      </c>
    </row>
    <row r="12" spans="1:13" ht="19.95" customHeight="1" x14ac:dyDescent="0.3">
      <c r="A12" s="1" t="s">
        <v>94</v>
      </c>
      <c r="B12" s="1" t="s">
        <v>66</v>
      </c>
      <c r="C12" s="1">
        <v>3</v>
      </c>
      <c r="D12" s="1">
        <v>12</v>
      </c>
      <c r="E12" s="1">
        <v>12</v>
      </c>
      <c r="F12" s="1"/>
      <c r="G12" s="1">
        <v>20</v>
      </c>
      <c r="H12" s="1">
        <v>10</v>
      </c>
      <c r="I12" s="60">
        <f t="shared" si="0"/>
        <v>57</v>
      </c>
      <c r="J12" s="1">
        <v>14</v>
      </c>
    </row>
    <row r="13" spans="1:13" ht="19.95" customHeight="1" x14ac:dyDescent="0.3">
      <c r="A13" s="1" t="s">
        <v>389</v>
      </c>
      <c r="B13" s="1" t="s">
        <v>66</v>
      </c>
      <c r="C13" s="1">
        <v>2</v>
      </c>
      <c r="D13" s="1">
        <v>10</v>
      </c>
      <c r="E13" s="1">
        <v>13</v>
      </c>
      <c r="F13" s="1"/>
      <c r="G13" s="1">
        <v>21</v>
      </c>
      <c r="H13" s="1">
        <v>10</v>
      </c>
      <c r="I13" s="60">
        <f t="shared" si="0"/>
        <v>56</v>
      </c>
      <c r="J13" s="1" t="s">
        <v>401</v>
      </c>
    </row>
    <row r="14" spans="1:13" ht="19.95" customHeight="1" x14ac:dyDescent="0.3">
      <c r="A14" s="1" t="s">
        <v>390</v>
      </c>
      <c r="B14" s="1" t="s">
        <v>149</v>
      </c>
      <c r="C14" s="1">
        <v>2</v>
      </c>
      <c r="D14" s="1">
        <v>10</v>
      </c>
      <c r="E14" s="1">
        <v>12</v>
      </c>
      <c r="F14" s="1"/>
      <c r="G14" s="1">
        <v>19</v>
      </c>
      <c r="H14" s="1">
        <v>10</v>
      </c>
      <c r="I14" s="60">
        <f t="shared" si="0"/>
        <v>53</v>
      </c>
      <c r="J14" s="1">
        <v>19</v>
      </c>
    </row>
    <row r="15" spans="1:13" ht="19.95" customHeight="1" x14ac:dyDescent="0.3">
      <c r="A15" s="1" t="s">
        <v>227</v>
      </c>
      <c r="B15" s="1" t="s">
        <v>149</v>
      </c>
      <c r="C15" s="1">
        <v>3</v>
      </c>
      <c r="D15" s="1">
        <v>13</v>
      </c>
      <c r="E15" s="1">
        <v>14</v>
      </c>
      <c r="F15" s="1"/>
      <c r="G15" s="1">
        <v>30</v>
      </c>
      <c r="H15" s="1">
        <v>10</v>
      </c>
      <c r="I15" s="60">
        <f t="shared" si="0"/>
        <v>70</v>
      </c>
      <c r="J15" s="1">
        <v>2</v>
      </c>
    </row>
    <row r="16" spans="1:13" ht="19.95" customHeight="1" x14ac:dyDescent="0.3">
      <c r="A16" s="1" t="s">
        <v>391</v>
      </c>
      <c r="B16" s="1" t="s">
        <v>69</v>
      </c>
      <c r="C16" s="1">
        <v>4</v>
      </c>
      <c r="D16" s="1">
        <v>11</v>
      </c>
      <c r="E16" s="1">
        <v>13</v>
      </c>
      <c r="F16" s="1"/>
      <c r="G16" s="1">
        <v>30</v>
      </c>
      <c r="H16" s="1">
        <v>10</v>
      </c>
      <c r="I16" s="60">
        <f t="shared" si="0"/>
        <v>68</v>
      </c>
      <c r="J16" s="1">
        <v>4</v>
      </c>
    </row>
    <row r="17" spans="1:10" ht="19.95" customHeight="1" x14ac:dyDescent="0.3">
      <c r="A17" s="1" t="s">
        <v>392</v>
      </c>
      <c r="B17" s="1" t="s">
        <v>69</v>
      </c>
      <c r="C17" s="1">
        <v>3</v>
      </c>
      <c r="D17" s="1">
        <v>11</v>
      </c>
      <c r="E17" s="1">
        <v>14</v>
      </c>
      <c r="F17" s="1"/>
      <c r="G17" s="1">
        <v>29</v>
      </c>
      <c r="H17" s="1">
        <v>10</v>
      </c>
      <c r="I17" s="60">
        <f t="shared" si="0"/>
        <v>67</v>
      </c>
      <c r="J17" s="1" t="s">
        <v>334</v>
      </c>
    </row>
    <row r="18" spans="1:10" ht="19.95" customHeight="1" x14ac:dyDescent="0.3">
      <c r="A18" s="1" t="s">
        <v>393</v>
      </c>
      <c r="B18" s="1" t="s">
        <v>64</v>
      </c>
      <c r="C18" s="1">
        <v>1</v>
      </c>
      <c r="D18" s="1">
        <v>10</v>
      </c>
      <c r="E18" s="1">
        <v>12</v>
      </c>
      <c r="F18" s="1"/>
      <c r="G18" s="1">
        <v>25</v>
      </c>
      <c r="H18" s="1">
        <v>10</v>
      </c>
      <c r="I18" s="60">
        <f t="shared" si="0"/>
        <v>58</v>
      </c>
      <c r="J18" s="1">
        <v>13</v>
      </c>
    </row>
    <row r="19" spans="1:10" ht="19.95" customHeight="1" x14ac:dyDescent="0.3">
      <c r="A19" s="1" t="s">
        <v>394</v>
      </c>
      <c r="B19" s="1" t="s">
        <v>64</v>
      </c>
      <c r="C19" s="1">
        <v>3</v>
      </c>
      <c r="D19" s="1">
        <v>10</v>
      </c>
      <c r="E19" s="1">
        <v>13</v>
      </c>
      <c r="F19" s="1"/>
      <c r="G19" s="1">
        <v>25</v>
      </c>
      <c r="H19" s="1">
        <v>10</v>
      </c>
      <c r="I19" s="60">
        <f t="shared" si="0"/>
        <v>61</v>
      </c>
      <c r="J19" s="1">
        <v>9</v>
      </c>
    </row>
    <row r="20" spans="1:10" ht="19.95" customHeight="1" x14ac:dyDescent="0.3">
      <c r="A20" s="1" t="s">
        <v>395</v>
      </c>
      <c r="B20" s="1" t="s">
        <v>64</v>
      </c>
      <c r="C20" s="1">
        <v>3</v>
      </c>
      <c r="D20" s="1">
        <v>11</v>
      </c>
      <c r="E20" s="1">
        <v>13</v>
      </c>
      <c r="F20" s="1"/>
      <c r="G20" s="1">
        <v>22</v>
      </c>
      <c r="H20" s="1">
        <v>10</v>
      </c>
      <c r="I20" s="60">
        <f t="shared" si="0"/>
        <v>59</v>
      </c>
      <c r="J20" s="1">
        <v>12</v>
      </c>
    </row>
    <row r="21" spans="1:10" ht="19.95" customHeight="1" x14ac:dyDescent="0.3">
      <c r="A21" s="1" t="s">
        <v>396</v>
      </c>
      <c r="B21" s="1" t="s">
        <v>64</v>
      </c>
      <c r="C21" s="1">
        <v>3</v>
      </c>
      <c r="D21" s="1">
        <v>11</v>
      </c>
      <c r="E21" s="1">
        <v>14</v>
      </c>
      <c r="F21" s="1"/>
      <c r="G21" s="1">
        <v>31</v>
      </c>
      <c r="H21" s="1">
        <v>10</v>
      </c>
      <c r="I21" s="60">
        <f t="shared" si="0"/>
        <v>69</v>
      </c>
      <c r="J21" s="1">
        <v>3</v>
      </c>
    </row>
    <row r="22" spans="1:10" ht="19.95" customHeight="1" x14ac:dyDescent="0.3">
      <c r="A22" s="1" t="s">
        <v>397</v>
      </c>
      <c r="B22" s="1" t="s">
        <v>64</v>
      </c>
      <c r="C22" s="1">
        <v>3</v>
      </c>
      <c r="D22" s="1">
        <v>11</v>
      </c>
      <c r="E22" s="1">
        <v>11</v>
      </c>
      <c r="F22" s="1"/>
      <c r="G22" s="1">
        <v>20</v>
      </c>
      <c r="H22" s="1">
        <v>10</v>
      </c>
      <c r="I22" s="60">
        <f t="shared" si="0"/>
        <v>55</v>
      </c>
      <c r="J22" s="1">
        <v>17</v>
      </c>
    </row>
    <row r="23" spans="1:10" ht="19.95" customHeight="1" x14ac:dyDescent="0.3">
      <c r="A23" s="1" t="s">
        <v>398</v>
      </c>
      <c r="B23" s="1" t="s">
        <v>64</v>
      </c>
      <c r="C23" s="1">
        <v>2</v>
      </c>
      <c r="D23" s="1">
        <v>9</v>
      </c>
      <c r="E23" s="1">
        <v>10</v>
      </c>
      <c r="F23" s="1"/>
      <c r="G23" s="1">
        <v>23</v>
      </c>
      <c r="H23" s="1">
        <v>10</v>
      </c>
      <c r="I23" s="60">
        <f t="shared" si="0"/>
        <v>54</v>
      </c>
      <c r="J23" s="1">
        <v>18</v>
      </c>
    </row>
    <row r="24" spans="1:10" ht="19.95" customHeight="1" x14ac:dyDescent="0.3">
      <c r="A24" s="1" t="s">
        <v>358</v>
      </c>
      <c r="B24" s="1" t="s">
        <v>64</v>
      </c>
      <c r="C24" s="1">
        <v>2</v>
      </c>
      <c r="D24" s="1">
        <v>10</v>
      </c>
      <c r="E24" s="1">
        <v>10</v>
      </c>
      <c r="F24" s="1"/>
      <c r="G24" s="1">
        <v>20</v>
      </c>
      <c r="H24" s="1">
        <v>10</v>
      </c>
      <c r="I24" s="60">
        <f t="shared" si="0"/>
        <v>52</v>
      </c>
      <c r="J24" s="1">
        <v>20</v>
      </c>
    </row>
    <row r="25" spans="1:10" ht="19.95" customHeight="1" x14ac:dyDescent="0.3">
      <c r="A25" s="1"/>
      <c r="B25" s="1"/>
      <c r="C25" s="1"/>
      <c r="D25" s="1"/>
      <c r="E25" s="1"/>
      <c r="F25" s="1"/>
      <c r="G25" s="1"/>
      <c r="H25" s="1"/>
      <c r="I25" s="60">
        <f t="shared" si="0"/>
        <v>0</v>
      </c>
      <c r="J25" s="1"/>
    </row>
    <row r="26" spans="1:10" ht="19.95" customHeight="1" x14ac:dyDescent="0.3">
      <c r="A26" s="1"/>
      <c r="B26" s="1"/>
      <c r="C26" s="1"/>
      <c r="D26" s="1"/>
      <c r="E26" s="1"/>
      <c r="F26" s="1"/>
      <c r="G26" s="1"/>
      <c r="H26" s="1"/>
      <c r="I26" s="60">
        <f t="shared" si="0"/>
        <v>0</v>
      </c>
      <c r="J26" s="1"/>
    </row>
    <row r="27" spans="1:10" ht="19.95" customHeight="1" x14ac:dyDescent="0.3">
      <c r="A27" s="1"/>
      <c r="B27" s="1"/>
      <c r="C27" s="1"/>
      <c r="D27" s="1"/>
      <c r="E27" s="1"/>
      <c r="F27" s="1"/>
      <c r="G27" s="1"/>
      <c r="H27" s="1"/>
      <c r="I27" s="60">
        <f t="shared" si="0"/>
        <v>0</v>
      </c>
      <c r="J27" s="1"/>
    </row>
    <row r="28" spans="1:10" ht="19.95" customHeight="1" x14ac:dyDescent="0.3">
      <c r="A28" s="1"/>
      <c r="B28" s="1"/>
      <c r="C28" s="1"/>
      <c r="D28" s="1"/>
      <c r="E28" s="1"/>
      <c r="F28" s="1"/>
      <c r="G28" s="1"/>
      <c r="H28" s="1"/>
      <c r="I28" s="60">
        <f t="shared" si="0"/>
        <v>0</v>
      </c>
      <c r="J28" s="1"/>
    </row>
    <row r="29" spans="1:10" ht="19.95" customHeight="1" x14ac:dyDescent="0.3">
      <c r="A29" s="1"/>
      <c r="B29" s="1"/>
      <c r="C29" s="1"/>
      <c r="D29" s="1"/>
      <c r="E29" s="1"/>
      <c r="F29" s="1"/>
      <c r="G29" s="1"/>
      <c r="H29" s="1"/>
      <c r="I29" s="60">
        <f t="shared" si="0"/>
        <v>0</v>
      </c>
      <c r="J29" s="1"/>
    </row>
    <row r="30" spans="1:10" ht="19.95" customHeight="1" x14ac:dyDescent="0.3">
      <c r="A30" s="1"/>
      <c r="B30" s="1"/>
      <c r="C30" s="1"/>
      <c r="D30" s="1"/>
      <c r="E30" s="1"/>
      <c r="F30" s="1"/>
      <c r="G30" s="1"/>
      <c r="H30" s="1"/>
      <c r="I30" s="60">
        <f t="shared" si="0"/>
        <v>0</v>
      </c>
      <c r="J30" s="1"/>
    </row>
    <row r="31" spans="1:10" x14ac:dyDescent="0.3">
      <c r="I31" s="60">
        <f t="shared" si="0"/>
        <v>0</v>
      </c>
    </row>
  </sheetData>
  <pageMargins left="0.7" right="0.7" top="0.75" bottom="0.75" header="0.3" footer="0.3"/>
  <pageSetup paperSize="9" scale="5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B944B-8558-4B9E-813F-FF7332981520}">
  <sheetPr>
    <pageSetUpPr fitToPage="1"/>
  </sheetPr>
  <dimension ref="A2:S26"/>
  <sheetViews>
    <sheetView workbookViewId="0">
      <selection activeCell="E7" sqref="E7"/>
    </sheetView>
  </sheetViews>
  <sheetFormatPr defaultRowHeight="14.4" x14ac:dyDescent="0.3"/>
  <cols>
    <col min="1" max="1" width="20.5546875" bestFit="1" customWidth="1"/>
    <col min="2" max="2" width="16.109375" customWidth="1"/>
    <col min="3" max="3" width="14.33203125" customWidth="1"/>
    <col min="4" max="4" width="14.109375" customWidth="1"/>
    <col min="5" max="5" width="14" customWidth="1"/>
    <col min="9" max="9" width="15.109375" bestFit="1" customWidth="1"/>
    <col min="18" max="18" width="15.109375" bestFit="1" customWidth="1"/>
  </cols>
  <sheetData>
    <row r="2" spans="1:19" ht="15.6" x14ac:dyDescent="0.3">
      <c r="A2" s="5" t="s">
        <v>242</v>
      </c>
    </row>
    <row r="4" spans="1:19" x14ac:dyDescent="0.3">
      <c r="A4" s="60" t="s">
        <v>53</v>
      </c>
      <c r="B4" s="60" t="s">
        <v>54</v>
      </c>
      <c r="C4" s="60" t="s">
        <v>287</v>
      </c>
      <c r="D4" s="60" t="s">
        <v>285</v>
      </c>
      <c r="E4" s="60" t="s">
        <v>286</v>
      </c>
      <c r="F4" s="60" t="s">
        <v>194</v>
      </c>
      <c r="G4" s="56"/>
      <c r="H4" s="56"/>
      <c r="I4" s="61"/>
      <c r="J4" s="61" t="s">
        <v>101</v>
      </c>
      <c r="K4" s="56"/>
      <c r="L4" s="56"/>
      <c r="M4" s="56"/>
      <c r="N4" s="56"/>
      <c r="O4" s="56"/>
      <c r="P4" s="56"/>
    </row>
    <row r="5" spans="1:19" ht="19.95" customHeight="1" x14ac:dyDescent="0.3">
      <c r="A5" s="60" t="s">
        <v>336</v>
      </c>
      <c r="B5" s="60" t="s">
        <v>66</v>
      </c>
      <c r="C5" s="60">
        <v>35</v>
      </c>
      <c r="D5" s="60">
        <v>7</v>
      </c>
      <c r="E5" s="60">
        <f>SUM(C5:D5)</f>
        <v>42</v>
      </c>
      <c r="F5" s="60">
        <v>1</v>
      </c>
      <c r="G5" s="56"/>
      <c r="H5" s="56"/>
      <c r="I5" s="61" t="s">
        <v>102</v>
      </c>
      <c r="J5" s="61"/>
      <c r="K5" s="56"/>
      <c r="L5" s="56"/>
      <c r="M5" s="56"/>
      <c r="N5" s="56"/>
      <c r="O5" s="56"/>
      <c r="P5" s="56"/>
    </row>
    <row r="6" spans="1:19" ht="19.95" customHeight="1" x14ac:dyDescent="0.3">
      <c r="A6" s="72" t="s">
        <v>337</v>
      </c>
      <c r="B6" s="60" t="s">
        <v>66</v>
      </c>
      <c r="C6" s="60">
        <v>35</v>
      </c>
      <c r="D6" s="60">
        <v>8</v>
      </c>
      <c r="E6" s="60">
        <f t="shared" ref="E6:E13" si="0">SUM(C6:D6)</f>
        <v>43</v>
      </c>
      <c r="F6" s="60"/>
      <c r="G6" s="56"/>
      <c r="H6" s="56"/>
      <c r="I6" s="61" t="s">
        <v>103</v>
      </c>
      <c r="J6" s="61">
        <v>6</v>
      </c>
      <c r="K6" s="56"/>
      <c r="L6" s="56"/>
      <c r="M6" s="56"/>
      <c r="N6" s="56"/>
      <c r="O6" s="56"/>
      <c r="P6" s="56"/>
    </row>
    <row r="7" spans="1:19" ht="19.95" customHeight="1" x14ac:dyDescent="0.3">
      <c r="A7" s="72" t="s">
        <v>338</v>
      </c>
      <c r="B7" s="60" t="s">
        <v>69</v>
      </c>
      <c r="C7" s="60">
        <v>36</v>
      </c>
      <c r="D7" s="60">
        <v>10</v>
      </c>
      <c r="E7" s="60">
        <f t="shared" si="0"/>
        <v>46</v>
      </c>
      <c r="F7" s="60" t="s">
        <v>341</v>
      </c>
      <c r="G7" s="56"/>
      <c r="H7" s="56"/>
      <c r="I7" s="61" t="s">
        <v>104</v>
      </c>
      <c r="J7" s="61">
        <v>5</v>
      </c>
      <c r="K7" s="56"/>
      <c r="L7" s="56"/>
      <c r="M7" s="56"/>
      <c r="N7" s="56"/>
      <c r="O7" s="56"/>
      <c r="P7" s="56"/>
    </row>
    <row r="8" spans="1:19" ht="19.95" customHeight="1" x14ac:dyDescent="0.3">
      <c r="A8" s="60" t="s">
        <v>339</v>
      </c>
      <c r="B8" s="60" t="s">
        <v>71</v>
      </c>
      <c r="C8" s="60">
        <v>35</v>
      </c>
      <c r="D8" s="60">
        <v>10</v>
      </c>
      <c r="E8" s="60">
        <f t="shared" si="0"/>
        <v>45</v>
      </c>
      <c r="F8" s="60">
        <v>4</v>
      </c>
      <c r="G8" s="56"/>
      <c r="H8" s="56"/>
      <c r="I8" s="61" t="s">
        <v>105</v>
      </c>
      <c r="J8" s="61">
        <v>5</v>
      </c>
      <c r="K8" s="56"/>
      <c r="L8" s="56"/>
      <c r="M8" s="56"/>
      <c r="N8" s="56"/>
      <c r="O8" s="56"/>
      <c r="P8" s="56"/>
    </row>
    <row r="9" spans="1:19" ht="19.95" customHeight="1" x14ac:dyDescent="0.3">
      <c r="A9" s="60" t="s">
        <v>161</v>
      </c>
      <c r="B9" s="60" t="s">
        <v>74</v>
      </c>
      <c r="C9" s="60">
        <v>10</v>
      </c>
      <c r="D9" s="60">
        <v>5</v>
      </c>
      <c r="E9" s="60">
        <f t="shared" si="0"/>
        <v>15</v>
      </c>
      <c r="F9" s="60">
        <v>5</v>
      </c>
      <c r="G9" s="56"/>
      <c r="H9" s="56"/>
      <c r="I9" s="61" t="s">
        <v>106</v>
      </c>
      <c r="J9" s="61">
        <v>3</v>
      </c>
      <c r="K9" s="56"/>
      <c r="L9" s="56"/>
      <c r="M9" s="56"/>
      <c r="N9" s="56"/>
      <c r="O9" s="56"/>
      <c r="P9" s="56"/>
    </row>
    <row r="10" spans="1:19" ht="19.95" customHeight="1" x14ac:dyDescent="0.3">
      <c r="A10" s="60" t="s">
        <v>340</v>
      </c>
      <c r="B10" s="60" t="s">
        <v>149</v>
      </c>
      <c r="C10" s="60">
        <v>36</v>
      </c>
      <c r="D10" s="60">
        <v>10</v>
      </c>
      <c r="E10" s="60">
        <f t="shared" si="0"/>
        <v>46</v>
      </c>
      <c r="F10" s="60" t="s">
        <v>341</v>
      </c>
      <c r="G10" s="56"/>
      <c r="H10" s="56"/>
      <c r="I10" s="61" t="s">
        <v>107</v>
      </c>
      <c r="J10" s="61">
        <v>2</v>
      </c>
      <c r="K10" s="56"/>
      <c r="L10" s="56"/>
      <c r="M10" s="56"/>
      <c r="N10" s="56"/>
      <c r="O10" s="56"/>
      <c r="P10" s="56"/>
    </row>
    <row r="11" spans="1:19" ht="19.95" customHeight="1" x14ac:dyDescent="0.3">
      <c r="A11" s="60"/>
      <c r="B11" s="60"/>
      <c r="C11" s="60"/>
      <c r="D11" s="60"/>
      <c r="E11" s="60">
        <f t="shared" si="0"/>
        <v>0</v>
      </c>
      <c r="F11" s="60"/>
      <c r="G11" s="56"/>
      <c r="H11" s="56"/>
      <c r="I11" s="56"/>
      <c r="J11" s="56"/>
      <c r="K11" s="56"/>
      <c r="L11" s="56"/>
      <c r="M11" s="56"/>
      <c r="N11" s="56"/>
      <c r="O11" s="56"/>
      <c r="P11" s="56"/>
      <c r="R11" s="62"/>
      <c r="S11" s="62"/>
    </row>
    <row r="12" spans="1:19" ht="19.95" customHeight="1" x14ac:dyDescent="0.3">
      <c r="A12" s="60"/>
      <c r="B12" s="60"/>
      <c r="C12" s="60"/>
      <c r="D12" s="60"/>
      <c r="E12" s="60">
        <f t="shared" si="0"/>
        <v>0</v>
      </c>
      <c r="F12" s="60"/>
      <c r="G12" s="56"/>
      <c r="H12" s="56"/>
      <c r="I12" s="56"/>
      <c r="J12" s="56"/>
      <c r="K12" s="56"/>
      <c r="L12" s="56"/>
      <c r="M12" s="56"/>
      <c r="N12" s="56"/>
      <c r="O12" s="56"/>
      <c r="P12" s="56"/>
    </row>
    <row r="13" spans="1:19" ht="19.95" customHeight="1" x14ac:dyDescent="0.3">
      <c r="A13" s="60"/>
      <c r="B13" s="60"/>
      <c r="C13" s="60"/>
      <c r="D13" s="60"/>
      <c r="E13" s="60">
        <f t="shared" si="0"/>
        <v>0</v>
      </c>
      <c r="F13" s="60"/>
      <c r="G13" s="56"/>
      <c r="H13" s="56"/>
      <c r="I13" s="56"/>
      <c r="J13" s="56"/>
      <c r="K13" s="56"/>
      <c r="L13" s="56"/>
      <c r="M13" s="56"/>
      <c r="N13" s="56"/>
      <c r="O13" s="56"/>
      <c r="P13" s="56"/>
    </row>
    <row r="14" spans="1:19" x14ac:dyDescent="0.3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</row>
    <row r="15" spans="1:19" x14ac:dyDescent="0.3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</row>
    <row r="16" spans="1:19" x14ac:dyDescent="0.3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</row>
    <row r="17" spans="1:16" x14ac:dyDescent="0.3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</row>
    <row r="18" spans="1:16" x14ac:dyDescent="0.3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</row>
    <row r="19" spans="1:16" x14ac:dyDescent="0.3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</row>
    <row r="20" spans="1:16" x14ac:dyDescent="0.3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</row>
    <row r="21" spans="1:16" x14ac:dyDescent="0.3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</row>
    <row r="22" spans="1:16" x14ac:dyDescent="0.3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</row>
    <row r="23" spans="1:16" x14ac:dyDescent="0.3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</row>
    <row r="24" spans="1:16" x14ac:dyDescent="0.3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</row>
    <row r="25" spans="1:16" x14ac:dyDescent="0.3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</row>
    <row r="26" spans="1:16" x14ac:dyDescent="0.3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69BD25775B3F418AA6947B57787C36" ma:contentTypeVersion="4" ma:contentTypeDescription="Create a new document." ma:contentTypeScope="" ma:versionID="c7b5a966f7798f1361b9ecd91429e960">
  <xsd:schema xmlns:xsd="http://www.w3.org/2001/XMLSchema" xmlns:xs="http://www.w3.org/2001/XMLSchema" xmlns:p="http://schemas.microsoft.com/office/2006/metadata/properties" xmlns:ns3="8d4a2ab6-fffd-42b5-814a-18c4edc90fb8" targetNamespace="http://schemas.microsoft.com/office/2006/metadata/properties" ma:root="true" ma:fieldsID="f0a4e16fd9250ec5c1f8c73f9f238400" ns3:_="">
    <xsd:import namespace="8d4a2ab6-fffd-42b5-814a-18c4edc90fb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a2ab6-fffd-42b5-814a-18c4edc90f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79EC3B-8FD3-4B93-B967-054C83BAD288}">
  <ds:schemaRefs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8d4a2ab6-fffd-42b5-814a-18c4edc90fb8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CB3C24C6-8AAD-4E36-900C-C4F29C1DB4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40249A-9470-4E44-B9BF-2CB5FB847E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4a2ab6-fffd-42b5-814a-18c4edc90f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39</vt:i4>
      </vt:variant>
    </vt:vector>
  </HeadingPairs>
  <TitlesOfParts>
    <vt:vector size="39" baseType="lpstr">
      <vt:lpstr>Judges</vt:lpstr>
      <vt:lpstr>entries</vt:lpstr>
      <vt:lpstr>timetable of entries</vt:lpstr>
      <vt:lpstr>Overall Scores</vt:lpstr>
      <vt:lpstr>Fed Display</vt:lpstr>
      <vt:lpstr>Craft</vt:lpstr>
      <vt:lpstr>Cooking</vt:lpstr>
      <vt:lpstr>Floral Art </vt:lpstr>
      <vt:lpstr>Sheep Shearing</vt:lpstr>
      <vt:lpstr>Wool Handling</vt:lpstr>
      <vt:lpstr>Singing</vt:lpstr>
      <vt:lpstr>Junior Wood work</vt:lpstr>
      <vt:lpstr>Dancing</vt:lpstr>
      <vt:lpstr>Main ring display</vt:lpstr>
      <vt:lpstr>dressing up</vt:lpstr>
      <vt:lpstr>Recreate a tv</vt:lpstr>
      <vt:lpstr>Wood work</vt:lpstr>
      <vt:lpstr>Demonstrate a circus skill</vt:lpstr>
      <vt:lpstr>Generation Game</vt:lpstr>
      <vt:lpstr>Scrapbook</vt:lpstr>
      <vt:lpstr>Promote your club</vt:lpstr>
      <vt:lpstr>On the spot skills</vt:lpstr>
      <vt:lpstr>Junior Tow</vt:lpstr>
      <vt:lpstr>Tug of War</vt:lpstr>
      <vt:lpstr>Overall Holstein</vt:lpstr>
      <vt:lpstr>u16 Holstein </vt:lpstr>
      <vt:lpstr>u18 Holstein</vt:lpstr>
      <vt:lpstr>u21 Holstein</vt:lpstr>
      <vt:lpstr>u28 Holstein</vt:lpstr>
      <vt:lpstr>Overall Charollais</vt:lpstr>
      <vt:lpstr>u16 Charollais</vt:lpstr>
      <vt:lpstr>u18 Charollais</vt:lpstr>
      <vt:lpstr>u21 Charollais</vt:lpstr>
      <vt:lpstr>u28 Charollais</vt:lpstr>
      <vt:lpstr>Overall Pigs</vt:lpstr>
      <vt:lpstr>u16 Welsh Pig</vt:lpstr>
      <vt:lpstr>u18 Welsh Pig</vt:lpstr>
      <vt:lpstr>u21 Welsh Pig</vt:lpstr>
      <vt:lpstr>u28 Welsh Pig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yfcgw</dc:creator>
  <cp:lastModifiedBy>yfcgw</cp:lastModifiedBy>
  <cp:lastPrinted>2023-07-04T13:57:30Z</cp:lastPrinted>
  <dcterms:created xsi:type="dcterms:W3CDTF">2023-05-02T10:39:32Z</dcterms:created>
  <dcterms:modified xsi:type="dcterms:W3CDTF">2023-07-10T11:04:55Z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0x0101006569BD25775B3F418AA6947B57787C36</vt:lpwstr>
  </property>
</Properties>
</file>